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146" yWindow="65446" windowWidth="9690" windowHeight="6750" tabRatio="986" activeTab="0"/>
  </bookViews>
  <sheets>
    <sheet name="Aufgabe" sheetId="1" r:id="rId1"/>
    <sheet name="Loesung" sheetId="2" r:id="rId2"/>
  </sheets>
  <definedNames/>
  <calcPr fullCalcOnLoad="1"/>
</workbook>
</file>

<file path=xl/sharedStrings.xml><?xml version="1.0" encoding="utf-8"?>
<sst xmlns="http://schemas.openxmlformats.org/spreadsheetml/2006/main" count="86" uniqueCount="51">
  <si>
    <t>Rabatt und Aufpreis</t>
  </si>
  <si>
    <t>Berechnen Sie jeweils den Endpreis ...</t>
  </si>
  <si>
    <t>Punkte:</t>
  </si>
  <si>
    <t>a)</t>
  </si>
  <si>
    <t>=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</si>
  <si>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</si>
  <si>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</si>
  <si>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</si>
  <si>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</si>
  <si>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</si>
  <si>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</si>
  <si>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</si>
  <si>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</si>
  <si>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</si>
  <si>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</si>
  <si>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</si>
  <si>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</si>
  <si>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</si>
  <si>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</si>
  <si>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</si>
  <si>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</si>
  <si>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</si>
  <si>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Name:</t>
  </si>
  <si>
    <t xml:space="preserve">Datum:   </t>
  </si>
  <si>
    <t xml:space="preserve">Note:  </t>
  </si>
  <si>
    <t>Aufgabe</t>
  </si>
  <si>
    <t>Lösung</t>
  </si>
  <si>
    <t>Punkte</t>
  </si>
  <si>
    <t>bei 5 % Rabatt auf 300 €</t>
  </si>
  <si>
    <t>bei 10 % Rabatt auf 60 €</t>
  </si>
  <si>
    <t>bei 6 % Rabatt auf 300 €</t>
  </si>
  <si>
    <t>bei 8 % Rabatt auf 400 €</t>
  </si>
  <si>
    <t>bei 10 % Rabatt auf 25 €</t>
  </si>
  <si>
    <t>bei 25 % Rabatt auf 60 €</t>
  </si>
  <si>
    <t>bei 18 % Aufpreis auf 100 €</t>
  </si>
  <si>
    <t>bei 12 % Aufpreis auf 500 €</t>
  </si>
  <si>
    <t>bei 5 % Aufpreis auf 80 €</t>
  </si>
  <si>
    <t>bei 25 % Aufpreis auf 180 €</t>
  </si>
  <si>
    <t>bei 25 % Aufpreis auf 52 €</t>
  </si>
  <si>
    <t>bei 8 % Aufpreis auf 300 €</t>
  </si>
  <si>
    <t>bei 4 % Aufpreis auf 250 €</t>
  </si>
  <si>
    <t>bei 12 % Rabatt auf 200 €</t>
  </si>
  <si>
    <t>bei 15 % Aufpreis auf 20 €</t>
  </si>
  <si>
    <t>bei 3 % Rabatt auf 500 €</t>
  </si>
  <si>
    <t>bei 15 % Aufpreis auf 60 €</t>
  </si>
  <si>
    <t>bei 10 % Rabatt auf 48 €</t>
  </si>
  <si>
    <t>Summe:</t>
  </si>
  <si>
    <t>Prozentrechnung</t>
  </si>
  <si>
    <t>Die Zellen sind  
in € formatiert</t>
  </si>
  <si>
    <t xml:space="preserve">Erreichte Punktzahl:   </t>
  </si>
  <si>
    <t xml:space="preserve">Ergebnis in Prozent:  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</si>
</sst>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"/>
    <numFmt numFmtId="173" formatCode="0.0E+00"/>
    <numFmt numFmtId="174" formatCode="0E+0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0.0%"/>
    <numFmt numFmtId="203" formatCode="_-* #,##0.00\ [$€]_-;\-* #,##0.00\ [$€]_-;_-* &quot;-&quot;??\ [$€]_-;_-@_-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u val="single"/>
      <sz val="22"/>
      <color indexed="10"/>
      <name val="Arial"/>
      <family val="2"/>
    </font>
    <font>
      <b/>
      <u val="single"/>
      <sz val="18"/>
      <color indexed="18"/>
      <name val="Arial"/>
      <family val="2"/>
    </font>
    <font>
      <sz val="12"/>
      <name val="Arial"/>
      <family val="2"/>
    </font>
    <font>
      <sz val="12"/>
      <color indexed="10"/>
      <name val="Comic Sans MS"/>
      <family val="4"/>
    </font>
    <font>
      <b/>
      <u val="single"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2"/>
      <color indexed="62"/>
      <name val="Arial"/>
      <family val="2"/>
    </font>
    <font>
      <b/>
      <u val="single"/>
      <sz val="14"/>
      <color indexed="10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right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12" xfId="0" applyNumberFormat="1" applyFont="1" applyFill="1" applyBorder="1" applyAlignment="1" applyProtection="1">
      <alignment horizontal="left" vertical="center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3" xfId="0" applyNumberFormat="1" applyFont="1" applyFill="1" applyBorder="1" applyAlignment="1" applyProtection="1">
      <alignment horizontal="center"/>
      <protection hidden="1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right"/>
      <protection hidden="1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right" vertical="center"/>
      <protection hidden="1"/>
    </xf>
    <xf numFmtId="14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16" fillId="0" borderId="16" xfId="0" applyNumberFormat="1" applyFont="1" applyFill="1" applyBorder="1" applyAlignment="1" applyProtection="1">
      <alignment horizontal="right" vertical="center"/>
      <protection hidden="1"/>
    </xf>
    <xf numFmtId="0" fontId="14" fillId="33" borderId="17" xfId="0" applyNumberFormat="1" applyFont="1" applyFill="1" applyBorder="1" applyAlignment="1" applyProtection="1">
      <alignment horizontal="center" vertical="center"/>
      <protection hidden="1"/>
    </xf>
    <xf numFmtId="9" fontId="14" fillId="33" borderId="17" xfId="50" applyFont="1" applyFill="1" applyBorder="1" applyAlignment="1" applyProtection="1">
      <alignment horizontal="center" vertical="center"/>
      <protection hidden="1"/>
    </xf>
    <xf numFmtId="0" fontId="16" fillId="0" borderId="18" xfId="0" applyNumberFormat="1" applyFont="1" applyFill="1" applyBorder="1" applyAlignment="1" applyProtection="1">
      <alignment horizontal="centerContinuous" vertical="center"/>
      <protection hidden="1"/>
    </xf>
    <xf numFmtId="0" fontId="16" fillId="0" borderId="14" xfId="0" applyNumberFormat="1" applyFont="1" applyFill="1" applyBorder="1" applyAlignment="1" applyProtection="1">
      <alignment horizontal="centerContinuous" vertical="center"/>
      <protection hidden="1"/>
    </xf>
    <xf numFmtId="0" fontId="4" fillId="34" borderId="19" xfId="0" applyNumberFormat="1" applyFont="1" applyFill="1" applyBorder="1" applyAlignment="1" applyProtection="1">
      <alignment horizontal="center" vertical="center"/>
      <protection hidden="1"/>
    </xf>
    <xf numFmtId="0" fontId="4" fillId="34" borderId="20" xfId="0" applyNumberFormat="1" applyFont="1" applyFill="1" applyBorder="1" applyAlignment="1" applyProtection="1">
      <alignment horizontal="center" vertical="center"/>
      <protection hidden="1"/>
    </xf>
    <xf numFmtId="0" fontId="7" fillId="34" borderId="20" xfId="0" applyNumberFormat="1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/>
    </xf>
    <xf numFmtId="0" fontId="12" fillId="34" borderId="11" xfId="0" applyNumberFormat="1" applyFont="1" applyFill="1" applyBorder="1" applyAlignment="1" applyProtection="1">
      <alignment horizontal="left" vertical="center"/>
      <protection hidden="1"/>
    </xf>
    <xf numFmtId="0" fontId="18" fillId="34" borderId="0" xfId="0" applyNumberFormat="1" applyFont="1" applyFill="1" applyBorder="1" applyAlignment="1" applyProtection="1">
      <alignment horizontal="left" vertical="center"/>
      <protection hidden="1"/>
    </xf>
    <xf numFmtId="0" fontId="9" fillId="34" borderId="0" xfId="0" applyNumberFormat="1" applyFont="1" applyFill="1" applyBorder="1" applyAlignment="1" applyProtection="1">
      <alignment horizontal="left" vertical="center"/>
      <protection hidden="1"/>
    </xf>
    <xf numFmtId="0" fontId="5" fillId="34" borderId="0" xfId="0" applyNumberFormat="1" applyFont="1" applyFill="1" applyBorder="1" applyAlignment="1" applyProtection="1">
      <alignment horizontal="right" vertical="center"/>
      <protection hidden="1"/>
    </xf>
    <xf numFmtId="0" fontId="4" fillId="34" borderId="22" xfId="0" applyNumberFormat="1" applyFont="1" applyFill="1" applyBorder="1" applyAlignment="1" applyProtection="1">
      <alignment horizontal="center" vertical="center"/>
      <protection hidden="1"/>
    </xf>
    <xf numFmtId="0" fontId="4" fillId="34" borderId="12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NumberFormat="1" applyFont="1" applyFill="1" applyBorder="1" applyAlignment="1" applyProtection="1">
      <alignment horizontal="right" vertical="center"/>
      <protection hidden="1"/>
    </xf>
    <xf numFmtId="0" fontId="4" fillId="34" borderId="13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horizontal="left" indent="1"/>
      <protection hidden="1"/>
    </xf>
    <xf numFmtId="0" fontId="16" fillId="34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NumberFormat="1" applyFont="1" applyFill="1" applyBorder="1" applyAlignment="1" applyProtection="1">
      <alignment horizontal="left" vertical="center"/>
      <protection hidden="1"/>
    </xf>
    <xf numFmtId="0" fontId="19" fillId="34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left" vertical="center" indent="1"/>
      <protection hidden="1"/>
    </xf>
    <xf numFmtId="0" fontId="17" fillId="0" borderId="0" xfId="5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hidden="1"/>
    </xf>
    <xf numFmtId="203" fontId="8" fillId="0" borderId="10" xfId="45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hidden="1"/>
    </xf>
    <xf numFmtId="0" fontId="5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22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104775</xdr:rowOff>
    </xdr:from>
    <xdr:to>
      <xdr:col>6</xdr:col>
      <xdr:colOff>504825</xdr:colOff>
      <xdr:row>2</xdr:row>
      <xdr:rowOff>304800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04775"/>
          <a:ext cx="285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RowColHeaders="0" tabSelected="1" showOutlineSymbols="0" zoomScale="130" zoomScaleNormal="13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E7" sqref="E7"/>
    </sheetView>
  </sheetViews>
  <sheetFormatPr defaultColWidth="4.7109375" defaultRowHeight="34.5" customHeight="1"/>
  <cols>
    <col min="1" max="1" width="2.28125" style="1" customWidth="1"/>
    <col min="2" max="2" width="6.7109375" style="1" customWidth="1"/>
    <col min="3" max="3" width="35.28125" style="1" customWidth="1"/>
    <col min="4" max="4" width="10.7109375" style="1" customWidth="1"/>
    <col min="5" max="5" width="15.140625" style="1" customWidth="1"/>
    <col min="6" max="6" width="12.7109375" style="2" customWidth="1"/>
    <col min="7" max="7" width="9.00390625" style="1" customWidth="1"/>
    <col min="8" max="16384" width="4.7109375" style="1" customWidth="1"/>
  </cols>
  <sheetData>
    <row r="1" spans="1:7" ht="9.75" customHeight="1" thickBot="1">
      <c r="A1" s="25"/>
      <c r="B1" s="26"/>
      <c r="C1" s="26"/>
      <c r="D1" s="26"/>
      <c r="E1" s="26"/>
      <c r="F1" s="27"/>
      <c r="G1" s="28"/>
    </row>
    <row r="2" spans="1:7" ht="24.75" customHeight="1" thickBot="1" thickTop="1">
      <c r="A2" s="29"/>
      <c r="B2" s="30" t="s">
        <v>47</v>
      </c>
      <c r="C2" s="31"/>
      <c r="D2" s="32"/>
      <c r="E2" s="39" t="s">
        <v>49</v>
      </c>
      <c r="F2" s="21">
        <f>IF(SUM(G6:G23)=0,"",SUM(G6:G23))</f>
      </c>
      <c r="G2" s="33"/>
    </row>
    <row r="3" spans="1:7" ht="24.75" customHeight="1" thickBot="1" thickTop="1">
      <c r="A3" s="29"/>
      <c r="B3" s="41" t="s">
        <v>0</v>
      </c>
      <c r="C3" s="31"/>
      <c r="D3" s="32"/>
      <c r="E3" s="39" t="s">
        <v>50</v>
      </c>
      <c r="F3" s="22">
        <f>IF(F2="","",F2/Loesung!D64)</f>
      </c>
      <c r="G3" s="33"/>
    </row>
    <row r="4" spans="1:7" ht="9.75" customHeight="1" thickTop="1">
      <c r="A4" s="34"/>
      <c r="B4" s="35"/>
      <c r="C4" s="35"/>
      <c r="D4" s="36"/>
      <c r="E4" s="35"/>
      <c r="F4" s="35"/>
      <c r="G4" s="37"/>
    </row>
    <row r="5" spans="1:7" ht="34.5" customHeight="1">
      <c r="A5" s="8"/>
      <c r="B5" s="40" t="s">
        <v>1</v>
      </c>
      <c r="C5" s="4"/>
      <c r="D5" s="9"/>
      <c r="E5" s="48" t="s">
        <v>48</v>
      </c>
      <c r="F5" s="3"/>
      <c r="G5" s="10" t="s">
        <v>2</v>
      </c>
    </row>
    <row r="6" spans="1:7" ht="33.75" customHeight="1">
      <c r="A6" s="5"/>
      <c r="B6" s="12" t="s">
        <v>3</v>
      </c>
      <c r="C6" s="38" t="str">
        <f>Loesung!B46</f>
        <v>bei 5 % Rabatt auf 300 €</v>
      </c>
      <c r="D6" s="12" t="s">
        <v>4</v>
      </c>
      <c r="E6" s="46"/>
      <c r="F6" s="47">
        <f>IF(E6="","",IF(E6=Loesung!C46,"Richtig!","Falsch"))</f>
      </c>
      <c r="G6" s="49">
        <f>IF(E6="","",IF(E6=Loesung!C46,Loesung!D46,""))</f>
      </c>
    </row>
    <row r="7" spans="1:7" ht="33.75" customHeight="1">
      <c r="A7" s="6"/>
      <c r="B7" s="12" t="s">
        <v>5</v>
      </c>
      <c r="C7" s="38" t="str">
        <f>Loesung!B47</f>
        <v>bei 10 % Rabatt auf 60 €</v>
      </c>
      <c r="D7" s="12" t="s">
        <v>4</v>
      </c>
      <c r="E7" s="46"/>
      <c r="F7" s="47">
        <f>IF(E7="","",IF(E7=Loesung!C47,"Richtig!","Falsch!"))</f>
      </c>
      <c r="G7" s="49">
        <f>IF(E7="","",IF(E7=Loesung!C47,Loesung!D47,""))</f>
      </c>
    </row>
    <row r="8" spans="1:7" ht="33.75" customHeight="1">
      <c r="A8" s="6"/>
      <c r="B8" s="12" t="s">
        <v>6</v>
      </c>
      <c r="C8" s="38" t="str">
        <f>Loesung!B48</f>
        <v>bei 6 % Rabatt auf 300 €</v>
      </c>
      <c r="D8" s="12" t="s">
        <v>4</v>
      </c>
      <c r="E8" s="46"/>
      <c r="F8" s="47">
        <f>IF(E8="","",IF(E8=Loesung!C48,"Richtig!","Falsch!"))</f>
      </c>
      <c r="G8" s="49">
        <f>IF(E8="","",IF(E8=Loesung!C48,Loesung!D48,""))</f>
      </c>
    </row>
    <row r="9" spans="1:7" ht="33.75" customHeight="1">
      <c r="A9" s="6"/>
      <c r="B9" s="12" t="s">
        <v>7</v>
      </c>
      <c r="C9" s="38" t="str">
        <f>Loesung!B49</f>
        <v>bei 8 % Rabatt auf 400 €</v>
      </c>
      <c r="D9" s="12" t="s">
        <v>4</v>
      </c>
      <c r="E9" s="46"/>
      <c r="F9" s="47">
        <f>IF(E9="","",IF(E9=Loesung!C49,"Richtig!","Falsch!"))</f>
      </c>
      <c r="G9" s="49">
        <f>IF(E9="","",IF(E9=Loesung!C49,Loesung!D49,""))</f>
      </c>
    </row>
    <row r="10" spans="1:7" ht="33.75" customHeight="1">
      <c r="A10" s="7"/>
      <c r="B10" s="12" t="s">
        <v>8</v>
      </c>
      <c r="C10" s="38" t="str">
        <f>Loesung!B50</f>
        <v>bei 10 % Rabatt auf 25 €</v>
      </c>
      <c r="D10" s="12" t="s">
        <v>4</v>
      </c>
      <c r="E10" s="46"/>
      <c r="F10" s="47">
        <f>IF(E10="","",IF(E10=Loesung!C50,"Richtig!","Falsch!"))</f>
      </c>
      <c r="G10" s="49">
        <f>IF(E10="","",IF(E10=Loesung!C50,Loesung!D50,""))</f>
      </c>
    </row>
    <row r="11" spans="1:7" ht="33.75" customHeight="1">
      <c r="A11" s="7"/>
      <c r="B11" s="12" t="s">
        <v>9</v>
      </c>
      <c r="C11" s="38" t="str">
        <f>Loesung!B51</f>
        <v>bei 25 % Rabatt auf 60 €</v>
      </c>
      <c r="D11" s="12" t="s">
        <v>4</v>
      </c>
      <c r="E11" s="46"/>
      <c r="F11" s="47">
        <f>IF(E11="","",IF(E11=Loesung!C51,"Richtig!","Falsch!"))</f>
      </c>
      <c r="G11" s="49">
        <f>IF(E11="","",IF(E11=Loesung!C51,Loesung!D51,""))</f>
      </c>
    </row>
    <row r="12" spans="1:7" ht="33.75" customHeight="1">
      <c r="A12" s="7"/>
      <c r="B12" s="12" t="s">
        <v>10</v>
      </c>
      <c r="C12" s="38" t="str">
        <f>Loesung!B52</f>
        <v>bei 18 % Aufpreis auf 100 €</v>
      </c>
      <c r="D12" s="12" t="s">
        <v>4</v>
      </c>
      <c r="E12" s="46"/>
      <c r="F12" s="47">
        <f>IF(E12="","",IF(E12=Loesung!C52,"Richtig!","Falsch!"))</f>
      </c>
      <c r="G12" s="49">
        <f>IF(E12="","",IF(E12=Loesung!C52,Loesung!D52,""))</f>
      </c>
    </row>
    <row r="13" spans="1:7" ht="33.75" customHeight="1">
      <c r="A13" s="7"/>
      <c r="B13" s="12" t="s">
        <v>11</v>
      </c>
      <c r="C13" s="38" t="str">
        <f>Loesung!B53</f>
        <v>bei 12 % Aufpreis auf 500 €</v>
      </c>
      <c r="D13" s="12" t="s">
        <v>4</v>
      </c>
      <c r="E13" s="46"/>
      <c r="F13" s="47">
        <f>IF(E13="","",IF(E13=Loesung!C53,"Richtig!","Falsch!"))</f>
      </c>
      <c r="G13" s="49">
        <f>IF(E13="","",IF(E13=Loesung!C53,Loesung!D53,""))</f>
      </c>
    </row>
    <row r="14" spans="1:7" ht="33.75" customHeight="1">
      <c r="A14" s="7"/>
      <c r="B14" s="12" t="s">
        <v>12</v>
      </c>
      <c r="C14" s="38" t="str">
        <f>Loesung!B54</f>
        <v>bei 5 % Aufpreis auf 80 €</v>
      </c>
      <c r="D14" s="12" t="s">
        <v>4</v>
      </c>
      <c r="E14" s="46"/>
      <c r="F14" s="47">
        <f>IF(E14="","",IF(E14=Loesung!C54,"Richtig!","Falsch!"))</f>
      </c>
      <c r="G14" s="49">
        <f>IF(E14="","",IF(E14=Loesung!C54,Loesung!D54,""))</f>
      </c>
    </row>
    <row r="15" spans="1:7" ht="33.75" customHeight="1">
      <c r="A15" s="7"/>
      <c r="B15" s="12" t="s">
        <v>13</v>
      </c>
      <c r="C15" s="38" t="str">
        <f>Loesung!B55</f>
        <v>bei 25 % Aufpreis auf 180 €</v>
      </c>
      <c r="D15" s="12" t="s">
        <v>4</v>
      </c>
      <c r="E15" s="46"/>
      <c r="F15" s="47">
        <f>IF(E15="","",IF(E15=Loesung!C55,"Richtig!","Falsch!"))</f>
      </c>
      <c r="G15" s="49">
        <f>IF(E15="","",IF(E15=Loesung!C55,Loesung!D55,""))</f>
      </c>
    </row>
    <row r="16" spans="1:7" ht="33.75" customHeight="1">
      <c r="A16" s="7"/>
      <c r="B16" s="12" t="s">
        <v>14</v>
      </c>
      <c r="C16" s="38" t="str">
        <f>Loesung!B56</f>
        <v>bei 25 % Aufpreis auf 52 €</v>
      </c>
      <c r="D16" s="12" t="s">
        <v>4</v>
      </c>
      <c r="E16" s="46"/>
      <c r="F16" s="47">
        <f>IF(E16="","",IF(E16=Loesung!C56,"Richtig!","Falsch!"))</f>
      </c>
      <c r="G16" s="49">
        <f>IF(E16="","",IF(E16=Loesung!C56,Loesung!D56,""))</f>
      </c>
    </row>
    <row r="17" spans="1:7" ht="33.75" customHeight="1">
      <c r="A17" s="7"/>
      <c r="B17" s="12" t="s">
        <v>15</v>
      </c>
      <c r="C17" s="38" t="str">
        <f>Loesung!B57</f>
        <v>bei 8 % Aufpreis auf 300 €</v>
      </c>
      <c r="D17" s="12" t="s">
        <v>4</v>
      </c>
      <c r="E17" s="46"/>
      <c r="F17" s="47">
        <f>IF(E17="","",IF(E17=Loesung!C57,"Richtig!","Falsch!"))</f>
      </c>
      <c r="G17" s="49">
        <f>IF(E17="","",IF(E17=Loesung!C57,Loesung!D57,""))</f>
      </c>
    </row>
    <row r="18" spans="1:7" ht="33.75" customHeight="1">
      <c r="A18" s="7"/>
      <c r="B18" s="12" t="s">
        <v>16</v>
      </c>
      <c r="C18" s="38" t="str">
        <f>Loesung!B58</f>
        <v>bei 4 % Aufpreis auf 250 €</v>
      </c>
      <c r="D18" s="12" t="s">
        <v>4</v>
      </c>
      <c r="E18" s="46"/>
      <c r="F18" s="47">
        <f>IF(E18="","",IF(E18=Loesung!C58,"Richtig!","Falsch!"))</f>
      </c>
      <c r="G18" s="49">
        <f>IF(E18="","",IF(E18=Loesung!C58,Loesung!D58,""))</f>
      </c>
    </row>
    <row r="19" spans="1:7" ht="33.75" customHeight="1">
      <c r="A19" s="7"/>
      <c r="B19" s="12" t="s">
        <v>17</v>
      </c>
      <c r="C19" s="38" t="str">
        <f>Loesung!B59</f>
        <v>bei 12 % Rabatt auf 200 €</v>
      </c>
      <c r="D19" s="12" t="s">
        <v>4</v>
      </c>
      <c r="E19" s="46"/>
      <c r="F19" s="47">
        <f>IF(E19="","",IF(E19=Loesung!C59,"Richtig!","Falsch!"))</f>
      </c>
      <c r="G19" s="49">
        <f>IF(E19="","",IF(E19=Loesung!C59,Loesung!D59,""))</f>
      </c>
    </row>
    <row r="20" spans="1:7" ht="33.75" customHeight="1">
      <c r="A20" s="7"/>
      <c r="B20" s="12" t="s">
        <v>18</v>
      </c>
      <c r="C20" s="38" t="str">
        <f>Loesung!B60</f>
        <v>bei 15 % Aufpreis auf 20 €</v>
      </c>
      <c r="D20" s="12" t="s">
        <v>4</v>
      </c>
      <c r="E20" s="46"/>
      <c r="F20" s="47">
        <f>IF(E20="","",IF(E20=Loesung!C60,"Richtig!","Falsch!"))</f>
      </c>
      <c r="G20" s="49">
        <f>IF(E20="","",IF(E20=Loesung!C60,Loesung!D60,""))</f>
      </c>
    </row>
    <row r="21" spans="1:7" ht="33.75" customHeight="1">
      <c r="A21" s="7"/>
      <c r="B21" s="12" t="s">
        <v>19</v>
      </c>
      <c r="C21" s="38" t="str">
        <f>Loesung!B61</f>
        <v>bei 3 % Rabatt auf 500 €</v>
      </c>
      <c r="D21" s="12" t="s">
        <v>4</v>
      </c>
      <c r="E21" s="46"/>
      <c r="F21" s="47">
        <f>IF(E21="","",IF(E21=Loesung!C61,"Richtig!","Falsch!"))</f>
      </c>
      <c r="G21" s="49">
        <f>IF(E21="","",IF(E21=Loesung!C61,Loesung!D61,""))</f>
      </c>
    </row>
    <row r="22" spans="1:7" ht="33.75" customHeight="1">
      <c r="A22" s="7"/>
      <c r="B22" s="12" t="s">
        <v>20</v>
      </c>
      <c r="C22" s="38" t="str">
        <f>Loesung!B62</f>
        <v>bei 15 % Aufpreis auf 60 €</v>
      </c>
      <c r="D22" s="12" t="s">
        <v>4</v>
      </c>
      <c r="E22" s="46"/>
      <c r="F22" s="47">
        <f>IF(E22="","",IF(E22=Loesung!C62,"Richtig!","Falsch!"))</f>
      </c>
      <c r="G22" s="49">
        <f>IF(E22="","",IF(E22=Loesung!C62,Loesung!D62,""))</f>
      </c>
    </row>
    <row r="23" spans="1:7" ht="33.75" customHeight="1">
      <c r="A23" s="7"/>
      <c r="B23" s="12" t="s">
        <v>21</v>
      </c>
      <c r="C23" s="38" t="str">
        <f>Loesung!B63</f>
        <v>bei 10 % Rabatt auf 48 €</v>
      </c>
      <c r="D23" s="12" t="s">
        <v>4</v>
      </c>
      <c r="E23" s="46"/>
      <c r="F23" s="47">
        <f>IF(E23="","",IF(E23=Loesung!C63,"Richtig!","Falsch!"))</f>
      </c>
      <c r="G23" s="49">
        <f>IF(E23="","",IF(E23=Loesung!C63,Loesung!D63,""))</f>
      </c>
    </row>
    <row r="24" spans="1:7" ht="13.5" customHeight="1">
      <c r="A24" s="7"/>
      <c r="B24" s="12"/>
      <c r="C24" s="13"/>
      <c r="D24" s="12"/>
      <c r="E24" s="14"/>
      <c r="F24" s="15">
        <f>IF(E24="","",IF(E24=Loesung!#REF!,"Richtig!","Falsch"))</f>
      </c>
      <c r="G24" s="49">
        <f>IF(E24="","",IF(E24=Loesung!#REF!,Loesung!#REF!,""))</f>
      </c>
    </row>
    <row r="25" spans="1:7" ht="30" customHeight="1">
      <c r="A25" s="23" t="s">
        <v>22</v>
      </c>
      <c r="B25" s="24"/>
      <c r="C25" s="11"/>
      <c r="D25" s="20" t="s">
        <v>23</v>
      </c>
      <c r="E25" s="18"/>
      <c r="F25" s="20" t="s">
        <v>24</v>
      </c>
      <c r="G25" s="19">
        <f>IF(F3="","",IF(F3&gt;=90%,1,IF(F3&gt;=80%,2,IF(F3&gt;=67.5%,3,IF(F3&gt;50%,4,IF(F3&gt;=30%,5,6))))))</f>
      </c>
    </row>
    <row r="26" spans="1:2" ht="29.25" customHeight="1">
      <c r="A26" s="17"/>
      <c r="B26" s="16"/>
    </row>
    <row r="27" ht="39.75" customHeight="1"/>
  </sheetData>
  <sheetProtection password="EA72" sheet="1" objects="1" scenarios="1"/>
  <printOptions horizontalCentered="1" verticalCentered="1"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5:D64"/>
  <sheetViews>
    <sheetView showRowColHeaders="0" showOutlineSymbols="0" zoomScalePageLayoutView="0" workbookViewId="0" topLeftCell="A1">
      <pane xSplit="12" ySplit="26" topLeftCell="M27" activePane="bottomRight" state="frozen"/>
      <selection pane="topLeft" activeCell="A1" sqref="A1"/>
      <selection pane="topRight" activeCell="M1" sqref="M1"/>
      <selection pane="bottomLeft" activeCell="A27" sqref="A27"/>
      <selection pane="bottomRight" activeCell="A1" sqref="A1"/>
    </sheetView>
  </sheetViews>
  <sheetFormatPr defaultColWidth="24.28125" defaultRowHeight="32.25" customHeight="1"/>
  <cols>
    <col min="1" max="1" width="24.28125" style="42" customWidth="1"/>
    <col min="2" max="2" width="24.28125" style="43" customWidth="1"/>
    <col min="3" max="16384" width="24.28125" style="42" customWidth="1"/>
  </cols>
  <sheetData>
    <row r="45" spans="2:4" ht="32.25" customHeight="1">
      <c r="B45" s="43" t="s">
        <v>25</v>
      </c>
      <c r="C45" s="42" t="s">
        <v>26</v>
      </c>
      <c r="D45" s="42" t="s">
        <v>27</v>
      </c>
    </row>
    <row r="46" spans="1:4" ht="32.25" customHeight="1">
      <c r="A46" s="42" t="s">
        <v>3</v>
      </c>
      <c r="B46" s="43" t="s">
        <v>28</v>
      </c>
      <c r="C46" s="44">
        <v>285</v>
      </c>
      <c r="D46" s="45">
        <v>1</v>
      </c>
    </row>
    <row r="47" spans="1:4" ht="32.25" customHeight="1">
      <c r="A47" s="42" t="s">
        <v>5</v>
      </c>
      <c r="B47" s="43" t="s">
        <v>29</v>
      </c>
      <c r="C47" s="44">
        <v>54</v>
      </c>
      <c r="D47" s="42">
        <v>1</v>
      </c>
    </row>
    <row r="48" spans="1:4" ht="32.25" customHeight="1">
      <c r="A48" s="42" t="s">
        <v>6</v>
      </c>
      <c r="B48" s="43" t="s">
        <v>30</v>
      </c>
      <c r="C48" s="44">
        <v>282</v>
      </c>
      <c r="D48" s="42">
        <v>1</v>
      </c>
    </row>
    <row r="49" spans="1:4" ht="32.25" customHeight="1">
      <c r="A49" s="42" t="s">
        <v>7</v>
      </c>
      <c r="B49" s="43" t="s">
        <v>31</v>
      </c>
      <c r="C49" s="44">
        <v>368</v>
      </c>
      <c r="D49" s="42">
        <v>1</v>
      </c>
    </row>
    <row r="50" spans="1:4" ht="32.25" customHeight="1">
      <c r="A50" s="42" t="s">
        <v>8</v>
      </c>
      <c r="B50" s="43" t="s">
        <v>32</v>
      </c>
      <c r="C50" s="44">
        <v>22.5</v>
      </c>
      <c r="D50" s="42">
        <v>1</v>
      </c>
    </row>
    <row r="51" spans="1:4" ht="32.25" customHeight="1">
      <c r="A51" s="42" t="s">
        <v>9</v>
      </c>
      <c r="B51" s="43" t="s">
        <v>33</v>
      </c>
      <c r="C51" s="44">
        <v>45</v>
      </c>
      <c r="D51" s="42">
        <v>1</v>
      </c>
    </row>
    <row r="52" spans="1:4" ht="32.25" customHeight="1">
      <c r="A52" s="42" t="s">
        <v>10</v>
      </c>
      <c r="B52" s="43" t="s">
        <v>34</v>
      </c>
      <c r="C52" s="44">
        <v>118</v>
      </c>
      <c r="D52" s="42">
        <v>1</v>
      </c>
    </row>
    <row r="53" spans="1:4" ht="32.25" customHeight="1">
      <c r="A53" s="42" t="s">
        <v>11</v>
      </c>
      <c r="B53" s="43" t="s">
        <v>35</v>
      </c>
      <c r="C53" s="44">
        <v>560</v>
      </c>
      <c r="D53" s="42">
        <v>1</v>
      </c>
    </row>
    <row r="54" spans="1:4" ht="32.25" customHeight="1">
      <c r="A54" s="42" t="s">
        <v>12</v>
      </c>
      <c r="B54" s="43" t="s">
        <v>36</v>
      </c>
      <c r="C54" s="44">
        <v>84</v>
      </c>
      <c r="D54" s="42">
        <v>1</v>
      </c>
    </row>
    <row r="55" spans="1:4" ht="32.25" customHeight="1">
      <c r="A55" s="42" t="s">
        <v>13</v>
      </c>
      <c r="B55" s="43" t="s">
        <v>37</v>
      </c>
      <c r="C55" s="44">
        <v>225</v>
      </c>
      <c r="D55" s="42">
        <v>1</v>
      </c>
    </row>
    <row r="56" spans="1:4" ht="32.25" customHeight="1">
      <c r="A56" s="42" t="s">
        <v>14</v>
      </c>
      <c r="B56" s="43" t="s">
        <v>38</v>
      </c>
      <c r="C56" s="44">
        <v>65</v>
      </c>
      <c r="D56" s="42">
        <v>1</v>
      </c>
    </row>
    <row r="57" spans="1:4" ht="32.25" customHeight="1">
      <c r="A57" s="42" t="s">
        <v>15</v>
      </c>
      <c r="B57" s="43" t="s">
        <v>39</v>
      </c>
      <c r="C57" s="44">
        <v>324</v>
      </c>
      <c r="D57" s="42">
        <v>1</v>
      </c>
    </row>
    <row r="58" spans="1:4" ht="32.25" customHeight="1">
      <c r="A58" s="42" t="s">
        <v>16</v>
      </c>
      <c r="B58" s="43" t="s">
        <v>40</v>
      </c>
      <c r="C58" s="44">
        <v>260</v>
      </c>
      <c r="D58" s="42">
        <v>1</v>
      </c>
    </row>
    <row r="59" spans="1:4" ht="32.25" customHeight="1">
      <c r="A59" s="42" t="s">
        <v>17</v>
      </c>
      <c r="B59" s="43" t="s">
        <v>41</v>
      </c>
      <c r="C59" s="44">
        <v>176</v>
      </c>
      <c r="D59" s="42">
        <v>1</v>
      </c>
    </row>
    <row r="60" spans="1:4" ht="32.25" customHeight="1">
      <c r="A60" s="42" t="s">
        <v>18</v>
      </c>
      <c r="B60" s="43" t="s">
        <v>42</v>
      </c>
      <c r="C60" s="44">
        <v>23</v>
      </c>
      <c r="D60" s="42">
        <v>1</v>
      </c>
    </row>
    <row r="61" spans="1:4" ht="32.25" customHeight="1">
      <c r="A61" s="42" t="s">
        <v>19</v>
      </c>
      <c r="B61" s="43" t="s">
        <v>43</v>
      </c>
      <c r="C61" s="44">
        <v>485</v>
      </c>
      <c r="D61" s="42">
        <v>1</v>
      </c>
    </row>
    <row r="62" spans="1:4" ht="32.25" customHeight="1">
      <c r="A62" s="42" t="s">
        <v>20</v>
      </c>
      <c r="B62" s="43" t="s">
        <v>44</v>
      </c>
      <c r="C62" s="44">
        <v>69</v>
      </c>
      <c r="D62" s="42">
        <v>1</v>
      </c>
    </row>
    <row r="63" spans="1:4" ht="32.25" customHeight="1">
      <c r="A63" s="42" t="s">
        <v>21</v>
      </c>
      <c r="B63" s="43" t="s">
        <v>45</v>
      </c>
      <c r="C63" s="44">
        <v>43.2</v>
      </c>
      <c r="D63" s="42">
        <v>1</v>
      </c>
    </row>
    <row r="64" spans="3:4" ht="32.25" customHeight="1">
      <c r="C64" s="42" t="s">
        <v>46</v>
      </c>
      <c r="D64" s="42">
        <f>SUM(D46:D63)</f>
        <v>18</v>
      </c>
    </row>
  </sheetData>
  <sheetProtection password="EA72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Übelacker</dc:creator>
  <cp:keywords/>
  <dc:description/>
  <cp:lastModifiedBy>mercedes</cp:lastModifiedBy>
  <cp:lastPrinted>2014-02-05T17:47:31Z</cp:lastPrinted>
  <dcterms:created xsi:type="dcterms:W3CDTF">2000-03-01T20:41:15Z</dcterms:created>
  <dcterms:modified xsi:type="dcterms:W3CDTF">2014-02-05T17:48:13Z</dcterms:modified>
  <cp:category/>
  <cp:version/>
  <cp:contentType/>
  <cp:contentStatus/>
</cp:coreProperties>
</file>