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65" yWindow="0" windowWidth="16380" windowHeight="8205" tabRatio="971" activeTab="0"/>
  </bookViews>
  <sheets>
    <sheet name="Tabelle" sheetId="1" r:id="rId1"/>
    <sheet name="Loesung" sheetId="2" state="hidden" r:id="rId2"/>
  </sheets>
  <definedNames/>
  <calcPr fullCalcOnLoad="1"/>
</workbook>
</file>

<file path=xl/sharedStrings.xml><?xml version="1.0" encoding="utf-8"?>
<sst xmlns="http://schemas.openxmlformats.org/spreadsheetml/2006/main" count="124" uniqueCount="32">
  <si>
    <t xml:space="preserve">Erreichte Punktzahl:   </t>
  </si>
  <si>
    <t xml:space="preserve">Ergebnis in Prozent:   </t>
  </si>
  <si>
    <t>=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</si>
  <si>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</si>
  <si>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</si>
  <si>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</si>
  <si>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</si>
  <si>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</si>
  <si>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</si>
  <si>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</si>
  <si>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</si>
  <si>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</si>
  <si>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k)</t>
  </si>
  <si>
    <t>l)</t>
  </si>
  <si>
    <t>m)</t>
  </si>
  <si>
    <t>n)</t>
  </si>
  <si>
    <t>o)</t>
  </si>
  <si>
    <t>p)</t>
  </si>
  <si>
    <t>q)</t>
  </si>
  <si>
    <t>0)</t>
  </si>
  <si>
    <t>Aufgaben zum Distributivgesetz</t>
  </si>
  <si>
    <t>Beispiel:</t>
  </si>
  <si>
    <t>Zahlendarstellung mit Zehnerpotenzen</t>
  </si>
  <si>
    <t></t>
  </si>
  <si>
    <r>
      <t></t>
    </r>
    <r>
      <rPr>
        <sz val="12"/>
        <rFont val="Arial"/>
        <family val="2"/>
      </rPr>
      <t>10</t>
    </r>
  </si>
  <si>
    <r>
      <t xml:space="preserve">3,56 </t>
    </r>
    <r>
      <rPr>
        <b/>
        <sz val="12"/>
        <color indexed="62"/>
        <rFont val="Wingdings"/>
        <family val="0"/>
      </rPr>
      <t></t>
    </r>
    <r>
      <rPr>
        <b/>
        <sz val="12"/>
        <color indexed="62"/>
        <rFont val="Arial"/>
        <family val="2"/>
      </rPr>
      <t>10</t>
    </r>
  </si>
  <si>
    <t>Punkte:</t>
  </si>
  <si>
    <t xml:space="preserve">Name: </t>
  </si>
  <si>
    <t xml:space="preserve">Datum: </t>
  </si>
  <si>
    <t xml:space="preserve">Note: </t>
  </si>
  <si>
    <t>Rechnen mit Potenzen</t>
  </si>
  <si>
    <r>
      <rPr>
        <sz val="12"/>
        <color indexed="8"/>
        <rFont val="Wingdings"/>
        <family val="0"/>
      </rPr>
      <t></t>
    </r>
    <r>
      <rPr>
        <sz val="12"/>
        <color indexed="8"/>
        <rFont val="Arial"/>
        <family val="2"/>
      </rPr>
      <t>10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</si>
</sst>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"/>
    <numFmt numFmtId="168" formatCode="[$-407]dddd\,\ d\.\ mmmm\ yyyy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0"/>
    <numFmt numFmtId="179" formatCode="#,##0.00000000000"/>
    <numFmt numFmtId="180" formatCode="#,##0.0000000000000"/>
    <numFmt numFmtId="181" formatCode="#,##0.00000000000000"/>
    <numFmt numFmtId="182" formatCode="#,##0.000000000000000"/>
  </numFmts>
  <fonts count="7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4"/>
      <name val="Comic Sans MS"/>
      <family val="4"/>
    </font>
    <font>
      <sz val="12"/>
      <color indexed="10"/>
      <name val="Comic Sans MS"/>
      <family val="4"/>
    </font>
    <font>
      <b/>
      <sz val="9"/>
      <color indexed="10"/>
      <name val="Comic Sans MS"/>
      <family val="4"/>
    </font>
    <font>
      <b/>
      <sz val="9"/>
      <name val="Comic Sans MS"/>
      <family val="4"/>
    </font>
    <font>
      <sz val="14"/>
      <name val="Arial"/>
      <family val="2"/>
    </font>
    <font>
      <sz val="12"/>
      <color indexed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2"/>
      <name val="Comic Sans MS"/>
      <family val="4"/>
    </font>
    <font>
      <b/>
      <u val="single"/>
      <sz val="12"/>
      <color indexed="48"/>
      <name val="Arial"/>
      <family val="2"/>
    </font>
    <font>
      <u val="single"/>
      <sz val="14"/>
      <color indexed="10"/>
      <name val="Arial"/>
      <family val="2"/>
    </font>
    <font>
      <b/>
      <sz val="11"/>
      <name val="Arial"/>
      <family val="2"/>
    </font>
    <font>
      <b/>
      <u val="single"/>
      <sz val="9"/>
      <color indexed="10"/>
      <name val="Arial"/>
      <family val="2"/>
    </font>
    <font>
      <b/>
      <sz val="11"/>
      <color indexed="10"/>
      <name val="Arial"/>
      <family val="2"/>
    </font>
    <font>
      <u val="single"/>
      <sz val="8"/>
      <color indexed="9"/>
      <name val="Arial"/>
      <family val="2"/>
    </font>
    <font>
      <b/>
      <u val="single"/>
      <sz val="12"/>
      <color indexed="10"/>
      <name val="Arial"/>
      <family val="2"/>
    </font>
    <font>
      <u val="single"/>
      <sz val="20"/>
      <color indexed="10"/>
      <name val="Arial"/>
      <family val="2"/>
    </font>
    <font>
      <sz val="6"/>
      <color indexed="9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9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1"/>
      <color indexed="18"/>
      <name val="Comic Sans MS"/>
      <family val="4"/>
    </font>
    <font>
      <sz val="6"/>
      <color indexed="58"/>
      <name val="Comic Sans MS"/>
      <family val="4"/>
    </font>
    <font>
      <sz val="14"/>
      <color indexed="18"/>
      <name val="Comic Sans MS"/>
      <family val="4"/>
    </font>
    <font>
      <sz val="14"/>
      <color indexed="58"/>
      <name val="Comic Sans MS"/>
      <family val="4"/>
    </font>
    <font>
      <b/>
      <sz val="9"/>
      <color indexed="22"/>
      <name val="Comic Sans MS"/>
      <family val="4"/>
    </font>
    <font>
      <sz val="12"/>
      <color indexed="18"/>
      <name val="Comic Sans MS"/>
      <family val="4"/>
    </font>
    <font>
      <u val="single"/>
      <sz val="12"/>
      <color indexed="48"/>
      <name val="Arial"/>
      <family val="2"/>
    </font>
    <font>
      <b/>
      <sz val="14"/>
      <color indexed="10"/>
      <name val="Arial"/>
      <family val="2"/>
    </font>
    <font>
      <sz val="12"/>
      <name val="Wingdings"/>
      <family val="0"/>
    </font>
    <font>
      <b/>
      <sz val="8"/>
      <color indexed="18"/>
      <name val="Arial"/>
      <family val="2"/>
    </font>
    <font>
      <sz val="11"/>
      <color indexed="10"/>
      <name val="Arial"/>
      <family val="2"/>
    </font>
    <font>
      <u val="single"/>
      <sz val="9"/>
      <color indexed="10"/>
      <name val="Arial"/>
      <family val="2"/>
    </font>
    <font>
      <sz val="9"/>
      <name val="Arial"/>
      <family val="2"/>
    </font>
    <font>
      <b/>
      <sz val="12"/>
      <color indexed="62"/>
      <name val="Arial"/>
      <family val="2"/>
    </font>
    <font>
      <b/>
      <sz val="12"/>
      <color indexed="62"/>
      <name val="Wingdings"/>
      <family val="0"/>
    </font>
    <font>
      <b/>
      <sz val="8"/>
      <color indexed="6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2"/>
    </font>
    <font>
      <sz val="12"/>
      <color indexed="8"/>
      <name val="Wingdings"/>
      <family val="0"/>
    </font>
    <font>
      <sz val="11"/>
      <name val="Arial"/>
      <family val="2"/>
    </font>
    <font>
      <sz val="11"/>
      <name val="Comic Sans MS"/>
      <family val="4"/>
    </font>
    <font>
      <b/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3" tint="-0.24997000396251678"/>
      <name val="Arial"/>
      <family val="2"/>
    </font>
    <font>
      <b/>
      <sz val="8"/>
      <color rgb="FFC00000"/>
      <name val="Arial"/>
      <family val="2"/>
    </font>
    <font>
      <b/>
      <sz val="12"/>
      <color theme="4" tint="-0.24997000396251678"/>
      <name val="Arial"/>
      <family val="2"/>
    </font>
    <font>
      <b/>
      <sz val="11"/>
      <color theme="4" tint="-0.24997000396251678"/>
      <name val="Arial"/>
      <family val="2"/>
    </font>
    <font>
      <b/>
      <sz val="16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Wingdings"/>
      <family val="0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F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1" applyNumberFormat="0" applyAlignment="0" applyProtection="0"/>
    <xf numFmtId="0" fontId="4" fillId="15" borderId="2" applyNumberFormat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1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0" fontId="10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10" applyNumberFormat="0" applyAlignment="0" applyProtection="0"/>
  </cellStyleXfs>
  <cellXfs count="127">
    <xf numFmtId="0" fontId="0" fillId="0" borderId="0" xfId="0" applyAlignment="1">
      <alignment/>
    </xf>
    <xf numFmtId="0" fontId="17" fillId="0" borderId="0" xfId="0" applyNumberFormat="1" applyFont="1" applyFill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11" xfId="50" applyNumberFormat="1" applyFont="1" applyFill="1" applyBorder="1" applyAlignment="1" applyProtection="1">
      <alignment horizontal="center" vertical="center"/>
      <protection hidden="1"/>
    </xf>
    <xf numFmtId="9" fontId="30" fillId="0" borderId="11" xfId="50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right" vertical="center"/>
      <protection hidden="1"/>
    </xf>
    <xf numFmtId="0" fontId="44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18" borderId="0" xfId="0" applyNumberFormat="1" applyFont="1" applyFill="1" applyBorder="1" applyAlignment="1" applyProtection="1">
      <alignment horizontal="left" vertical="center"/>
      <protection hidden="1"/>
    </xf>
    <xf numFmtId="0" fontId="29" fillId="18" borderId="0" xfId="0" applyNumberFormat="1" applyFont="1" applyFill="1" applyBorder="1" applyAlignment="1" applyProtection="1">
      <alignment horizontal="center" vertical="center"/>
      <protection hidden="1"/>
    </xf>
    <xf numFmtId="0" fontId="24" fillId="18" borderId="0" xfId="0" applyNumberFormat="1" applyFont="1" applyFill="1" applyBorder="1" applyAlignment="1" applyProtection="1">
      <alignment horizontal="right" vertical="center"/>
      <protection hidden="1"/>
    </xf>
    <xf numFmtId="0" fontId="33" fillId="18" borderId="0" xfId="0" applyNumberFormat="1" applyFont="1" applyFill="1" applyBorder="1" applyAlignment="1" applyProtection="1">
      <alignment horizontal="left" vertical="center"/>
      <protection hidden="1"/>
    </xf>
    <xf numFmtId="0" fontId="39" fillId="0" borderId="12" xfId="0" applyNumberFormat="1" applyFont="1" applyFill="1" applyBorder="1" applyAlignment="1" applyProtection="1">
      <alignment horizontal="right" vertical="center"/>
      <protection hidden="1"/>
    </xf>
    <xf numFmtId="0" fontId="21" fillId="18" borderId="13" xfId="0" applyNumberFormat="1" applyFont="1" applyFill="1" applyBorder="1" applyAlignment="1" applyProtection="1">
      <alignment horizontal="center" vertical="center"/>
      <protection hidden="1"/>
    </xf>
    <xf numFmtId="0" fontId="21" fillId="18" borderId="14" xfId="0" applyNumberFormat="1" applyFont="1" applyFill="1" applyBorder="1" applyAlignment="1" applyProtection="1">
      <alignment horizontal="center" vertical="center"/>
      <protection hidden="1"/>
    </xf>
    <xf numFmtId="0" fontId="23" fillId="18" borderId="14" xfId="0" applyNumberFormat="1" applyFont="1" applyFill="1" applyBorder="1" applyAlignment="1" applyProtection="1">
      <alignment horizontal="center" vertical="center"/>
      <protection hidden="1"/>
    </xf>
    <xf numFmtId="0" fontId="24" fillId="18" borderId="14" xfId="0" applyNumberFormat="1" applyFont="1" applyFill="1" applyBorder="1" applyAlignment="1" applyProtection="1">
      <alignment horizontal="center" vertical="center"/>
      <protection hidden="1"/>
    </xf>
    <xf numFmtId="0" fontId="22" fillId="18" borderId="14" xfId="0" applyNumberFormat="1" applyFont="1" applyFill="1" applyBorder="1" applyAlignment="1" applyProtection="1">
      <alignment horizontal="center" vertical="center"/>
      <protection hidden="1"/>
    </xf>
    <xf numFmtId="0" fontId="21" fillId="18" borderId="15" xfId="0" applyNumberFormat="1" applyFont="1" applyFill="1" applyBorder="1" applyAlignment="1" applyProtection="1">
      <alignment horizontal="center" vertical="center"/>
      <protection hidden="1"/>
    </xf>
    <xf numFmtId="0" fontId="31" fillId="18" borderId="16" xfId="0" applyNumberFormat="1" applyFont="1" applyFill="1" applyBorder="1" applyAlignment="1" applyProtection="1">
      <alignment horizontal="right" vertical="center"/>
      <protection hidden="1"/>
    </xf>
    <xf numFmtId="0" fontId="35" fillId="19" borderId="17" xfId="0" applyNumberFormat="1" applyFont="1" applyFill="1" applyBorder="1" applyAlignment="1" applyProtection="1">
      <alignment horizontal="right" vertical="center"/>
      <protection hidden="1"/>
    </xf>
    <xf numFmtId="0" fontId="25" fillId="19" borderId="18" xfId="0" applyNumberFormat="1" applyFont="1" applyFill="1" applyBorder="1" applyAlignment="1" applyProtection="1">
      <alignment horizontal="right" vertical="center"/>
      <protection hidden="1"/>
    </xf>
    <xf numFmtId="0" fontId="25" fillId="19" borderId="18" xfId="0" applyNumberFormat="1" applyFont="1" applyFill="1" applyBorder="1" applyAlignment="1" applyProtection="1">
      <alignment horizontal="center" vertical="center"/>
      <protection hidden="1"/>
    </xf>
    <xf numFmtId="0" fontId="24" fillId="19" borderId="18" xfId="0" applyNumberFormat="1" applyFont="1" applyFill="1" applyBorder="1" applyAlignment="1" applyProtection="1">
      <alignment horizontal="center" vertical="center"/>
      <protection hidden="1"/>
    </xf>
    <xf numFmtId="0" fontId="37" fillId="19" borderId="18" xfId="0" applyNumberFormat="1" applyFont="1" applyFill="1" applyBorder="1" applyAlignment="1" applyProtection="1">
      <alignment horizontal="center" vertical="center"/>
      <protection hidden="1"/>
    </xf>
    <xf numFmtId="0" fontId="38" fillId="19" borderId="18" xfId="0" applyNumberFormat="1" applyFont="1" applyFill="1" applyBorder="1" applyAlignment="1" applyProtection="1">
      <alignment horizontal="center" vertical="center"/>
      <protection hidden="1"/>
    </xf>
    <xf numFmtId="0" fontId="25" fillId="19" borderId="19" xfId="0" applyNumberFormat="1" applyFont="1" applyFill="1" applyBorder="1" applyAlignment="1" applyProtection="1">
      <alignment horizontal="center" vertical="center"/>
      <protection hidden="1"/>
    </xf>
    <xf numFmtId="0" fontId="26" fillId="18" borderId="20" xfId="0" applyNumberFormat="1" applyFont="1" applyFill="1" applyBorder="1" applyAlignment="1" applyProtection="1">
      <alignment horizontal="left" vertical="center" indent="1"/>
      <protection hidden="1"/>
    </xf>
    <xf numFmtId="0" fontId="47" fillId="18" borderId="20" xfId="0" applyNumberFormat="1" applyFont="1" applyFill="1" applyBorder="1" applyAlignment="1" applyProtection="1">
      <alignment horizontal="left" vertical="center" indent="1"/>
      <protection hidden="1"/>
    </xf>
    <xf numFmtId="0" fontId="21" fillId="18" borderId="14" xfId="0" applyNumberFormat="1" applyFont="1" applyFill="1" applyBorder="1" applyAlignment="1" applyProtection="1">
      <alignment horizontal="right" vertical="center"/>
      <protection hidden="1"/>
    </xf>
    <xf numFmtId="0" fontId="27" fillId="18" borderId="0" xfId="0" applyNumberFormat="1" applyFont="1" applyFill="1" applyBorder="1" applyAlignment="1" applyProtection="1">
      <alignment horizontal="right" vertical="center"/>
      <protection hidden="1"/>
    </xf>
    <xf numFmtId="0" fontId="33" fillId="18" borderId="0" xfId="0" applyNumberFormat="1" applyFont="1" applyFill="1" applyBorder="1" applyAlignment="1" applyProtection="1">
      <alignment horizontal="right" vertical="center"/>
      <protection hidden="1"/>
    </xf>
    <xf numFmtId="0" fontId="35" fillId="19" borderId="18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NumberFormat="1" applyFont="1" applyFill="1" applyBorder="1" applyAlignment="1" applyProtection="1">
      <alignment horizontal="right" vertical="center"/>
      <protection hidden="1"/>
    </xf>
    <xf numFmtId="0" fontId="42" fillId="0" borderId="0" xfId="0" applyNumberFormat="1" applyFont="1" applyFill="1" applyBorder="1" applyAlignment="1" applyProtection="1">
      <alignment horizontal="right" vertical="center"/>
      <protection hidden="1"/>
    </xf>
    <xf numFmtId="0" fontId="45" fillId="0" borderId="0" xfId="0" applyNumberFormat="1" applyFont="1" applyFill="1" applyBorder="1" applyAlignment="1" applyProtection="1">
      <alignment horizontal="right" vertical="center"/>
      <protection hidden="1"/>
    </xf>
    <xf numFmtId="0" fontId="18" fillId="0" borderId="0" xfId="0" applyNumberFormat="1" applyFont="1" applyFill="1" applyBorder="1" applyAlignment="1" applyProtection="1">
      <alignment horizontal="right" vertical="center"/>
      <protection hidden="1"/>
    </xf>
    <xf numFmtId="2" fontId="17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18" borderId="14" xfId="0" applyNumberFormat="1" applyFont="1" applyFill="1" applyBorder="1" applyAlignment="1" applyProtection="1">
      <alignment horizontal="center" vertical="center"/>
      <protection hidden="1"/>
    </xf>
    <xf numFmtId="2" fontId="28" fillId="18" borderId="0" xfId="0" applyNumberFormat="1" applyFont="1" applyFill="1" applyBorder="1" applyAlignment="1" applyProtection="1">
      <alignment horizontal="right" vertical="center"/>
      <protection hidden="1"/>
    </xf>
    <xf numFmtId="2" fontId="41" fillId="0" borderId="0" xfId="0" applyNumberFormat="1" applyFont="1" applyFill="1" applyBorder="1" applyAlignment="1" applyProtection="1">
      <alignment horizontal="center" vertical="center"/>
      <protection hidden="1"/>
    </xf>
    <xf numFmtId="2" fontId="43" fillId="0" borderId="0" xfId="0" applyNumberFormat="1" applyFont="1" applyFill="1" applyBorder="1" applyAlignment="1" applyProtection="1">
      <alignment horizontal="center" vertical="center"/>
      <protection hidden="1"/>
    </xf>
    <xf numFmtId="0" fontId="46" fillId="18" borderId="0" xfId="0" applyNumberFormat="1" applyFont="1" applyFill="1" applyBorder="1" applyAlignment="1" applyProtection="1">
      <alignment horizontal="right" vertical="center"/>
      <protection hidden="1"/>
    </xf>
    <xf numFmtId="0" fontId="32" fillId="18" borderId="0" xfId="0" applyNumberFormat="1" applyFont="1" applyFill="1" applyBorder="1" applyAlignment="1" applyProtection="1">
      <alignment horizontal="right" vertical="center"/>
      <protection hidden="1"/>
    </xf>
    <xf numFmtId="0" fontId="24" fillId="20" borderId="0" xfId="0" applyNumberFormat="1" applyFont="1" applyFill="1" applyBorder="1" applyAlignment="1" applyProtection="1">
      <alignment horizontal="right" vertical="center"/>
      <protection hidden="1"/>
    </xf>
    <xf numFmtId="0" fontId="21" fillId="20" borderId="16" xfId="0" applyNumberFormat="1" applyFont="1" applyFill="1" applyBorder="1" applyAlignment="1" applyProtection="1">
      <alignment horizontal="right" vertical="center"/>
      <protection hidden="1"/>
    </xf>
    <xf numFmtId="0" fontId="23" fillId="20" borderId="0" xfId="0" applyNumberFormat="1" applyFont="1" applyFill="1" applyBorder="1" applyAlignment="1" applyProtection="1">
      <alignment vertical="center"/>
      <protection hidden="1"/>
    </xf>
    <xf numFmtId="0" fontId="21" fillId="20" borderId="0" xfId="0" applyNumberFormat="1" applyFont="1" applyFill="1" applyBorder="1" applyAlignment="1" applyProtection="1">
      <alignment vertical="center"/>
      <protection hidden="1"/>
    </xf>
    <xf numFmtId="0" fontId="50" fillId="21" borderId="20" xfId="0" applyNumberFormat="1" applyFont="1" applyFill="1" applyBorder="1" applyAlignment="1" applyProtection="1">
      <alignment horizontal="left" vertical="center" indent="1"/>
      <protection hidden="1"/>
    </xf>
    <xf numFmtId="0" fontId="50" fillId="21" borderId="0" xfId="0" applyNumberFormat="1" applyFont="1" applyFill="1" applyBorder="1" applyAlignment="1" applyProtection="1">
      <alignment horizontal="right" vertical="center"/>
      <protection hidden="1"/>
    </xf>
    <xf numFmtId="0" fontId="50" fillId="21" borderId="0" xfId="0" applyNumberFormat="1" applyFont="1" applyFill="1" applyBorder="1" applyAlignment="1" applyProtection="1">
      <alignment horizontal="center" vertical="center"/>
      <protection hidden="1"/>
    </xf>
    <xf numFmtId="2" fontId="50" fillId="21" borderId="0" xfId="0" applyNumberFormat="1" applyFont="1" applyFill="1" applyBorder="1" applyAlignment="1" applyProtection="1">
      <alignment horizontal="center" vertical="center"/>
      <protection hidden="1"/>
    </xf>
    <xf numFmtId="0" fontId="51" fillId="21" borderId="0" xfId="0" applyNumberFormat="1" applyFont="1" applyFill="1" applyBorder="1" applyAlignment="1" applyProtection="1">
      <alignment horizontal="center" vertical="center"/>
      <protection hidden="1"/>
    </xf>
    <xf numFmtId="0" fontId="52" fillId="21" borderId="0" xfId="0" applyNumberFormat="1" applyFont="1" applyFill="1" applyBorder="1" applyAlignment="1" applyProtection="1">
      <alignment horizontal="center" vertical="center"/>
      <protection hidden="1"/>
    </xf>
    <xf numFmtId="0" fontId="52" fillId="21" borderId="0" xfId="0" applyNumberFormat="1" applyFont="1" applyFill="1" applyBorder="1" applyAlignment="1" applyProtection="1">
      <alignment horizontal="center"/>
      <protection hidden="1"/>
    </xf>
    <xf numFmtId="0" fontId="35" fillId="21" borderId="16" xfId="0" applyNumberFormat="1" applyFont="1" applyFill="1" applyBorder="1" applyAlignment="1" applyProtection="1">
      <alignment horizontal="center" vertical="center"/>
      <protection hidden="1"/>
    </xf>
    <xf numFmtId="2" fontId="21" fillId="18" borderId="14" xfId="0" applyNumberFormat="1" applyFont="1" applyFill="1" applyBorder="1" applyAlignment="1" applyProtection="1">
      <alignment horizontal="right" vertical="center" indent="1"/>
      <protection hidden="1"/>
    </xf>
    <xf numFmtId="2" fontId="27" fillId="18" borderId="0" xfId="0" applyNumberFormat="1" applyFont="1" applyFill="1" applyBorder="1" applyAlignment="1" applyProtection="1">
      <alignment horizontal="right" vertical="center" indent="1"/>
      <protection hidden="1"/>
    </xf>
    <xf numFmtId="2" fontId="33" fillId="18" borderId="0" xfId="0" applyNumberFormat="1" applyFont="1" applyFill="1" applyBorder="1" applyAlignment="1" applyProtection="1">
      <alignment horizontal="right" vertical="center" indent="1"/>
      <protection hidden="1"/>
    </xf>
    <xf numFmtId="2" fontId="50" fillId="21" borderId="0" xfId="0" applyNumberFormat="1" applyFont="1" applyFill="1" applyBorder="1" applyAlignment="1" applyProtection="1">
      <alignment horizontal="right" vertical="center" indent="1"/>
      <protection hidden="1"/>
    </xf>
    <xf numFmtId="2" fontId="25" fillId="19" borderId="18" xfId="0" applyNumberFormat="1" applyFont="1" applyFill="1" applyBorder="1" applyAlignment="1" applyProtection="1">
      <alignment horizontal="right" vertical="center" indent="1"/>
      <protection hidden="1"/>
    </xf>
    <xf numFmtId="2" fontId="17" fillId="0" borderId="0" xfId="0" applyNumberFormat="1" applyFont="1" applyFill="1" applyBorder="1" applyAlignment="1" applyProtection="1">
      <alignment horizontal="right" vertical="center" indent="1"/>
      <protection hidden="1"/>
    </xf>
    <xf numFmtId="0" fontId="21" fillId="18" borderId="20" xfId="0" applyNumberFormat="1" applyFont="1" applyFill="1" applyBorder="1" applyAlignment="1" applyProtection="1">
      <alignment horizontal="center" vertical="center"/>
      <protection hidden="1"/>
    </xf>
    <xf numFmtId="0" fontId="21" fillId="18" borderId="0" xfId="0" applyNumberFormat="1" applyFont="1" applyFill="1" applyBorder="1" applyAlignment="1" applyProtection="1">
      <alignment horizontal="right" vertical="center"/>
      <protection hidden="1"/>
    </xf>
    <xf numFmtId="0" fontId="21" fillId="18" borderId="0" xfId="0" applyNumberFormat="1" applyFont="1" applyFill="1" applyBorder="1" applyAlignment="1" applyProtection="1">
      <alignment horizontal="center" vertical="center"/>
      <protection hidden="1"/>
    </xf>
    <xf numFmtId="2" fontId="21" fillId="18" borderId="0" xfId="0" applyNumberFormat="1" applyFont="1" applyFill="1" applyBorder="1" applyAlignment="1" applyProtection="1">
      <alignment horizontal="right" vertical="center" indent="1"/>
      <protection hidden="1"/>
    </xf>
    <xf numFmtId="2" fontId="34" fillId="18" borderId="0" xfId="0" applyNumberFormat="1" applyFont="1" applyFill="1" applyBorder="1" applyAlignment="1" applyProtection="1">
      <alignment horizontal="right" vertical="center"/>
      <protection hidden="1"/>
    </xf>
    <xf numFmtId="0" fontId="23" fillId="18" borderId="0" xfId="0" applyNumberFormat="1" applyFont="1" applyFill="1" applyBorder="1" applyAlignment="1" applyProtection="1">
      <alignment horizontal="center" vertical="center"/>
      <protection hidden="1"/>
    </xf>
    <xf numFmtId="0" fontId="21" fillId="18" borderId="16" xfId="0" applyNumberFormat="1" applyFont="1" applyFill="1" applyBorder="1" applyAlignment="1" applyProtection="1">
      <alignment horizontal="right" vertical="center"/>
      <protection hidden="1"/>
    </xf>
    <xf numFmtId="0" fontId="63" fillId="20" borderId="13" xfId="0" applyNumberFormat="1" applyFont="1" applyFill="1" applyBorder="1" applyAlignment="1" applyProtection="1">
      <alignment horizontal="left" vertical="center" indent="1"/>
      <protection hidden="1"/>
    </xf>
    <xf numFmtId="0" fontId="30" fillId="20" borderId="14" xfId="0" applyNumberFormat="1" applyFont="1" applyFill="1" applyBorder="1" applyAlignment="1" applyProtection="1">
      <alignment horizontal="right" vertical="center"/>
      <protection hidden="1"/>
    </xf>
    <xf numFmtId="0" fontId="30" fillId="20" borderId="14" xfId="0" applyNumberFormat="1" applyFont="1" applyFill="1" applyBorder="1" applyAlignment="1" applyProtection="1">
      <alignment vertical="center"/>
      <protection hidden="1"/>
    </xf>
    <xf numFmtId="2" fontId="30" fillId="20" borderId="14" xfId="0" applyNumberFormat="1" applyFont="1" applyFill="1" applyBorder="1" applyAlignment="1" applyProtection="1">
      <alignment horizontal="right" vertical="center" indent="1"/>
      <protection hidden="1"/>
    </xf>
    <xf numFmtId="2" fontId="30" fillId="20" borderId="14" xfId="0" applyNumberFormat="1" applyFont="1" applyFill="1" applyBorder="1" applyAlignment="1" applyProtection="1">
      <alignment vertical="center"/>
      <protection hidden="1"/>
    </xf>
    <xf numFmtId="0" fontId="23" fillId="20" borderId="14" xfId="0" applyNumberFormat="1" applyFont="1" applyFill="1" applyBorder="1" applyAlignment="1" applyProtection="1">
      <alignment horizontal="center" vertical="center"/>
      <protection hidden="1"/>
    </xf>
    <xf numFmtId="0" fontId="24" fillId="20" borderId="14" xfId="0" applyNumberFormat="1" applyFont="1" applyFill="1" applyBorder="1" applyAlignment="1" applyProtection="1">
      <alignment horizontal="right" vertical="center"/>
      <protection hidden="1"/>
    </xf>
    <xf numFmtId="0" fontId="21" fillId="20" borderId="14" xfId="0" applyNumberFormat="1" applyFont="1" applyFill="1" applyBorder="1" applyAlignment="1" applyProtection="1">
      <alignment horizontal="right" vertical="center"/>
      <protection hidden="1"/>
    </xf>
    <xf numFmtId="0" fontId="21" fillId="20" borderId="15" xfId="0" applyNumberFormat="1" applyFont="1" applyFill="1" applyBorder="1" applyAlignment="1" applyProtection="1">
      <alignment horizontal="right" vertical="center"/>
      <protection hidden="1"/>
    </xf>
    <xf numFmtId="0" fontId="23" fillId="20" borderId="18" xfId="0" applyNumberFormat="1" applyFont="1" applyFill="1" applyBorder="1" applyAlignment="1" applyProtection="1">
      <alignment vertical="center"/>
      <protection hidden="1"/>
    </xf>
    <xf numFmtId="0" fontId="24" fillId="20" borderId="18" xfId="0" applyNumberFormat="1" applyFont="1" applyFill="1" applyBorder="1" applyAlignment="1" applyProtection="1">
      <alignment horizontal="right" vertical="center"/>
      <protection hidden="1"/>
    </xf>
    <xf numFmtId="0" fontId="21" fillId="20" borderId="19" xfId="0" applyNumberFormat="1" applyFont="1" applyFill="1" applyBorder="1" applyAlignment="1" applyProtection="1">
      <alignment horizontal="right" vertical="center"/>
      <protection hidden="1"/>
    </xf>
    <xf numFmtId="0" fontId="35" fillId="0" borderId="21" xfId="0" applyNumberFormat="1" applyFont="1" applyFill="1" applyBorder="1" applyAlignment="1" applyProtection="1">
      <alignment vertical="center"/>
      <protection locked="0"/>
    </xf>
    <xf numFmtId="0" fontId="64" fillId="20" borderId="18" xfId="0" applyNumberFormat="1" applyFont="1" applyFill="1" applyBorder="1" applyAlignment="1" applyProtection="1">
      <alignment horizontal="center"/>
      <protection hidden="1"/>
    </xf>
    <xf numFmtId="0" fontId="35" fillId="19" borderId="16" xfId="0" applyNumberFormat="1" applyFont="1" applyFill="1" applyBorder="1" applyAlignment="1" applyProtection="1">
      <alignment horizontal="center"/>
      <protection hidden="1"/>
    </xf>
    <xf numFmtId="0" fontId="65" fillId="20" borderId="0" xfId="0" applyNumberFormat="1" applyFont="1" applyFill="1" applyBorder="1" applyAlignment="1" applyProtection="1">
      <alignment horizontal="right" vertical="center"/>
      <protection hidden="1"/>
    </xf>
    <xf numFmtId="0" fontId="65" fillId="20" borderId="18" xfId="0" applyNumberFormat="1" applyFont="1" applyFill="1" applyBorder="1" applyAlignment="1" applyProtection="1">
      <alignment horizontal="right" vertical="center"/>
      <protection hidden="1"/>
    </xf>
    <xf numFmtId="0" fontId="49" fillId="19" borderId="0" xfId="0" applyNumberFormat="1" applyFont="1" applyFill="1" applyBorder="1" applyAlignment="1" applyProtection="1">
      <alignment horizontal="center" vertical="center"/>
      <protection hidden="1"/>
    </xf>
    <xf numFmtId="2" fontId="39" fillId="0" borderId="22" xfId="0" applyNumberFormat="1" applyFont="1" applyFill="1" applyBorder="1" applyAlignment="1" applyProtection="1">
      <alignment horizontal="right" vertical="center"/>
      <protection hidden="1"/>
    </xf>
    <xf numFmtId="2" fontId="39" fillId="0" borderId="23" xfId="0" applyNumberFormat="1" applyFont="1" applyFill="1" applyBorder="1" applyAlignment="1" applyProtection="1">
      <alignment horizontal="right" vertical="center"/>
      <protection hidden="1"/>
    </xf>
    <xf numFmtId="0" fontId="63" fillId="20" borderId="20" xfId="0" applyNumberFormat="1" applyFont="1" applyFill="1" applyBorder="1" applyAlignment="1" applyProtection="1">
      <alignment horizontal="left" vertical="center" indent="1"/>
      <protection hidden="1"/>
    </xf>
    <xf numFmtId="0" fontId="63" fillId="20" borderId="17" xfId="0" applyNumberFormat="1" applyFont="1" applyFill="1" applyBorder="1" applyAlignment="1" applyProtection="1">
      <alignment horizontal="left" vertical="center" indent="1"/>
      <protection hidden="1"/>
    </xf>
    <xf numFmtId="0" fontId="66" fillId="20" borderId="0" xfId="0" applyNumberFormat="1" applyFont="1" applyFill="1" applyBorder="1" applyAlignment="1" applyProtection="1">
      <alignment horizontal="left" vertical="top"/>
      <protection hidden="1"/>
    </xf>
    <xf numFmtId="0" fontId="66" fillId="20" borderId="18" xfId="0" applyNumberFormat="1" applyFont="1" applyFill="1" applyBorder="1" applyAlignment="1" applyProtection="1">
      <alignment horizontal="left" vertical="top"/>
      <protection hidden="1"/>
    </xf>
    <xf numFmtId="0" fontId="66" fillId="20" borderId="0" xfId="0" applyNumberFormat="1" applyFont="1" applyFill="1" applyBorder="1" applyAlignment="1" applyProtection="1">
      <alignment horizontal="center" vertical="center"/>
      <protection hidden="1"/>
    </xf>
    <xf numFmtId="0" fontId="66" fillId="20" borderId="18" xfId="0" applyNumberFormat="1" applyFont="1" applyFill="1" applyBorder="1" applyAlignment="1" applyProtection="1">
      <alignment horizontal="center" vertical="center"/>
      <protection hidden="1"/>
    </xf>
    <xf numFmtId="0" fontId="35" fillId="19" borderId="20" xfId="0" applyNumberFormat="1" applyFont="1" applyFill="1" applyBorder="1" applyAlignment="1" applyProtection="1">
      <alignment horizontal="right" vertical="center"/>
      <protection hidden="1"/>
    </xf>
    <xf numFmtId="0" fontId="35" fillId="19" borderId="0" xfId="0" applyNumberFormat="1" applyFont="1" applyFill="1" applyBorder="1" applyAlignment="1" applyProtection="1">
      <alignment horizontal="right" vertical="center"/>
      <protection hidden="1"/>
    </xf>
    <xf numFmtId="49" fontId="48" fillId="19" borderId="0" xfId="0" applyNumberFormat="1" applyFont="1" applyFill="1" applyBorder="1" applyAlignment="1" applyProtection="1">
      <alignment horizontal="center" vertical="center"/>
      <protection hidden="1"/>
    </xf>
    <xf numFmtId="0" fontId="35" fillId="19" borderId="0" xfId="0" applyNumberFormat="1" applyFont="1" applyFill="1" applyBorder="1" applyAlignment="1" applyProtection="1">
      <alignment horizontal="center" vertical="center"/>
      <protection hidden="1"/>
    </xf>
    <xf numFmtId="0" fontId="35" fillId="22" borderId="0" xfId="0" applyNumberFormat="1" applyFont="1" applyFill="1" applyBorder="1" applyAlignment="1" applyProtection="1">
      <alignment horizontal="center" vertical="center"/>
      <protection locked="0"/>
    </xf>
    <xf numFmtId="0" fontId="35" fillId="0" borderId="12" xfId="0" applyNumberFormat="1" applyFont="1" applyFill="1" applyBorder="1" applyAlignment="1" applyProtection="1">
      <alignment horizontal="center" vertical="center"/>
      <protection locked="0"/>
    </xf>
    <xf numFmtId="0" fontId="35" fillId="0" borderId="24" xfId="0" applyNumberFormat="1" applyFont="1" applyFill="1" applyBorder="1" applyAlignment="1" applyProtection="1">
      <alignment horizontal="center" vertical="center"/>
      <protection locked="0"/>
    </xf>
    <xf numFmtId="0" fontId="39" fillId="0" borderId="25" xfId="0" applyNumberFormat="1" applyFont="1" applyFill="1" applyBorder="1" applyAlignment="1" applyProtection="1">
      <alignment horizontal="right" vertical="center"/>
      <protection hidden="1"/>
    </xf>
    <xf numFmtId="0" fontId="39" fillId="0" borderId="21" xfId="0" applyNumberFormat="1" applyFont="1" applyFill="1" applyBorder="1" applyAlignment="1" applyProtection="1">
      <alignment horizontal="right" vertical="center"/>
      <protection hidden="1"/>
    </xf>
    <xf numFmtId="0" fontId="67" fillId="0" borderId="12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NumberFormat="1" applyFont="1" applyFill="1" applyBorder="1" applyAlignment="1" applyProtection="1">
      <alignment horizontal="left" vertical="center"/>
      <protection hidden="1"/>
    </xf>
    <xf numFmtId="0" fontId="68" fillId="0" borderId="0" xfId="0" applyNumberFormat="1" applyFont="1" applyFill="1" applyBorder="1" applyAlignment="1" applyProtection="1">
      <alignment horizontal="right" vertical="center"/>
      <protection hidden="1"/>
    </xf>
    <xf numFmtId="49" fontId="68" fillId="0" borderId="0" xfId="0" applyNumberFormat="1" applyFont="1" applyFill="1" applyBorder="1" applyAlignment="1" applyProtection="1">
      <alignment horizontal="center" vertical="center"/>
      <protection hidden="1"/>
    </xf>
    <xf numFmtId="49" fontId="68" fillId="0" borderId="0" xfId="0" applyNumberFormat="1" applyFont="1" applyFill="1" applyBorder="1" applyAlignment="1" applyProtection="1">
      <alignment horizontal="right" vertical="center"/>
      <protection hidden="1"/>
    </xf>
    <xf numFmtId="1" fontId="68" fillId="0" borderId="0" xfId="0" applyNumberFormat="1" applyFont="1" applyFill="1" applyBorder="1" applyAlignment="1" applyProtection="1">
      <alignment horizontal="left" vertical="top"/>
      <protection hidden="1"/>
    </xf>
    <xf numFmtId="0" fontId="68" fillId="0" borderId="0" xfId="0" applyNumberFormat="1" applyFont="1" applyFill="1" applyBorder="1" applyAlignment="1" applyProtection="1">
      <alignment horizontal="center"/>
      <protection hidden="1"/>
    </xf>
    <xf numFmtId="0" fontId="68" fillId="0" borderId="0" xfId="0" applyNumberFormat="1" applyFont="1" applyFill="1" applyBorder="1" applyAlignment="1" applyProtection="1">
      <alignment horizontal="left"/>
      <protection hidden="1"/>
    </xf>
    <xf numFmtId="4" fontId="68" fillId="0" borderId="0" xfId="0" applyNumberFormat="1" applyFont="1" applyFill="1" applyBorder="1" applyAlignment="1" applyProtection="1">
      <alignment horizontal="left"/>
      <protection hidden="1"/>
    </xf>
    <xf numFmtId="0" fontId="68" fillId="0" borderId="0" xfId="0" applyNumberFormat="1" applyFont="1" applyFill="1" applyBorder="1" applyAlignment="1" applyProtection="1" quotePrefix="1">
      <alignment horizontal="right" vertical="center"/>
      <protection hidden="1"/>
    </xf>
    <xf numFmtId="49" fontId="69" fillId="0" borderId="0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NumberFormat="1" applyFont="1" applyFill="1" applyBorder="1" applyAlignment="1" applyProtection="1">
      <alignment horizontal="center" vertical="center"/>
      <protection hidden="1"/>
    </xf>
    <xf numFmtId="4" fontId="68" fillId="0" borderId="0" xfId="0" applyNumberFormat="1" applyFont="1" applyFill="1" applyBorder="1" applyAlignment="1" applyProtection="1">
      <alignment horizontal="left" vertical="center"/>
      <protection hidden="1"/>
    </xf>
    <xf numFmtId="1" fontId="59" fillId="22" borderId="0" xfId="0" applyNumberFormat="1" applyFont="1" applyFill="1" applyBorder="1" applyAlignment="1" applyProtection="1">
      <alignment horizontal="left" vertical="top"/>
      <protection locked="0"/>
    </xf>
    <xf numFmtId="2" fontId="60" fillId="0" borderId="0" xfId="0" applyNumberFormat="1" applyFont="1" applyFill="1" applyBorder="1" applyAlignment="1" applyProtection="1">
      <alignment horizontal="right" vertical="center" indent="1"/>
      <protection hidden="1"/>
    </xf>
    <xf numFmtId="0" fontId="59" fillId="22" borderId="0" xfId="0" applyNumberFormat="1" applyFont="1" applyFill="1" applyBorder="1" applyAlignment="1" applyProtection="1">
      <alignment horizontal="left" vertical="top"/>
      <protection locked="0"/>
    </xf>
    <xf numFmtId="3" fontId="36" fillId="22" borderId="0" xfId="0" applyNumberFormat="1" applyFont="1" applyFill="1" applyBorder="1" applyAlignment="1" applyProtection="1">
      <alignment horizontal="right" vertical="center" indent="1"/>
      <protection locked="0"/>
    </xf>
    <xf numFmtId="3" fontId="36" fillId="22" borderId="18" xfId="0" applyNumberFormat="1" applyFont="1" applyFill="1" applyBorder="1" applyAlignment="1" applyProtection="1">
      <alignment horizontal="right" vertical="center" indent="1"/>
      <protection locked="0"/>
    </xf>
    <xf numFmtId="3" fontId="25" fillId="19" borderId="18" xfId="0" applyNumberFormat="1" applyFont="1" applyFill="1" applyBorder="1" applyAlignment="1" applyProtection="1">
      <alignment horizontal="right" vertical="center"/>
      <protection hidden="1"/>
    </xf>
    <xf numFmtId="3" fontId="65" fillId="20" borderId="0" xfId="0" applyNumberFormat="1" applyFont="1" applyFill="1" applyBorder="1" applyAlignment="1" applyProtection="1">
      <alignment horizontal="left" vertical="center"/>
      <protection hidden="1"/>
    </xf>
    <xf numFmtId="3" fontId="65" fillId="20" borderId="18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4</xdr:row>
      <xdr:rowOff>66675</xdr:rowOff>
    </xdr:from>
    <xdr:to>
      <xdr:col>5</xdr:col>
      <xdr:colOff>1314450</xdr:colOff>
      <xdr:row>6</xdr:row>
      <xdr:rowOff>190500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42975"/>
          <a:ext cx="209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2"/>
  <sheetViews>
    <sheetView showGridLines="0" showRowColHeaders="0" showZeros="0" tabSelected="1" showOutlineSymbols="0" zoomScale="125" zoomScaleNormal="125" zoomScalePageLayoutView="0" workbookViewId="0" topLeftCell="A1">
      <pane xSplit="10" ySplit="7" topLeftCell="K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F9" sqref="F9:F10"/>
    </sheetView>
  </sheetViews>
  <sheetFormatPr defaultColWidth="4.7109375" defaultRowHeight="30" customHeight="1"/>
  <cols>
    <col min="1" max="1" width="13.00390625" style="1" customWidth="1"/>
    <col min="2" max="2" width="13.7109375" style="8" customWidth="1"/>
    <col min="3" max="3" width="5.7109375" style="2" customWidth="1"/>
    <col min="4" max="4" width="5.28125" style="63" customWidth="1"/>
    <col min="5" max="5" width="5.7109375" style="38" customWidth="1"/>
    <col min="6" max="6" width="23.28125" style="39" customWidth="1"/>
    <col min="7" max="7" width="4.421875" style="3" customWidth="1"/>
    <col min="8" max="8" width="4.28125" style="4" customWidth="1"/>
    <col min="9" max="9" width="9.28125" style="2" customWidth="1"/>
    <col min="10" max="10" width="3.7109375" style="2" customWidth="1"/>
    <col min="11" max="16384" width="4.7109375" style="2" customWidth="1"/>
  </cols>
  <sheetData>
    <row r="1" spans="1:13" ht="10.5" customHeight="1">
      <c r="A1" s="15"/>
      <c r="B1" s="31"/>
      <c r="C1" s="16"/>
      <c r="D1" s="58"/>
      <c r="E1" s="31"/>
      <c r="F1" s="40"/>
      <c r="G1" s="17"/>
      <c r="H1" s="18"/>
      <c r="I1" s="19"/>
      <c r="J1" s="20"/>
      <c r="K1" s="5"/>
      <c r="L1" s="5"/>
      <c r="M1" s="5"/>
    </row>
    <row r="2" spans="1:16" ht="24" customHeight="1">
      <c r="A2" s="29" t="s">
        <v>30</v>
      </c>
      <c r="B2" s="44"/>
      <c r="C2" s="10"/>
      <c r="D2" s="59"/>
      <c r="E2" s="32"/>
      <c r="F2" s="41"/>
      <c r="G2" s="11"/>
      <c r="H2" s="12" t="s">
        <v>0</v>
      </c>
      <c r="I2" s="6">
        <f>IF(SUM(I9:I39)=0,"",SUM(I9:I39))</f>
      </c>
      <c r="J2" s="21"/>
      <c r="K2" s="5"/>
      <c r="L2" s="5"/>
      <c r="M2" s="5"/>
      <c r="N2" s="5"/>
      <c r="O2" s="5"/>
      <c r="P2" s="5"/>
    </row>
    <row r="3" spans="1:16" ht="24" customHeight="1">
      <c r="A3" s="30" t="s">
        <v>22</v>
      </c>
      <c r="B3" s="45"/>
      <c r="C3" s="13"/>
      <c r="D3" s="60"/>
      <c r="E3" s="33"/>
      <c r="F3" s="41"/>
      <c r="G3" s="11"/>
      <c r="H3" s="12" t="s">
        <v>1</v>
      </c>
      <c r="I3" s="7">
        <f>IF(I2="","",I2/Loesung!I102)</f>
      </c>
      <c r="J3" s="21"/>
      <c r="K3" s="5"/>
      <c r="L3" s="5"/>
      <c r="M3" s="5"/>
      <c r="N3" s="5"/>
      <c r="O3" s="5"/>
      <c r="P3" s="5"/>
    </row>
    <row r="4" spans="1:60" ht="10.5" customHeight="1" thickTop="1">
      <c r="A4" s="64"/>
      <c r="B4" s="65"/>
      <c r="C4" s="66"/>
      <c r="D4" s="67"/>
      <c r="E4" s="65"/>
      <c r="F4" s="68"/>
      <c r="G4" s="69"/>
      <c r="H4" s="12"/>
      <c r="I4" s="65"/>
      <c r="J4" s="7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7.5" customHeight="1">
      <c r="A5" s="71"/>
      <c r="B5" s="72"/>
      <c r="C5" s="73"/>
      <c r="D5" s="74"/>
      <c r="E5" s="72"/>
      <c r="F5" s="75"/>
      <c r="G5" s="76"/>
      <c r="H5" s="77"/>
      <c r="I5" s="78"/>
      <c r="J5" s="7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ht="15" customHeight="1">
      <c r="A6" s="91" t="s">
        <v>21</v>
      </c>
      <c r="B6" s="86" t="s">
        <v>25</v>
      </c>
      <c r="C6" s="86"/>
      <c r="D6" s="93">
        <v>5</v>
      </c>
      <c r="E6" s="95" t="s">
        <v>2</v>
      </c>
      <c r="F6" s="125">
        <v>356000</v>
      </c>
      <c r="G6" s="48"/>
      <c r="H6" s="46"/>
      <c r="I6" s="49"/>
      <c r="J6" s="4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19.5" customHeight="1">
      <c r="A7" s="92"/>
      <c r="B7" s="87"/>
      <c r="C7" s="87"/>
      <c r="D7" s="94"/>
      <c r="E7" s="96"/>
      <c r="F7" s="126"/>
      <c r="G7" s="80"/>
      <c r="H7" s="81"/>
      <c r="I7" s="84" t="s">
        <v>26</v>
      </c>
      <c r="J7" s="8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10" ht="10.5" customHeight="1">
      <c r="A8" s="50"/>
      <c r="B8" s="51"/>
      <c r="C8" s="52"/>
      <c r="D8" s="61"/>
      <c r="E8" s="51"/>
      <c r="F8" s="53"/>
      <c r="G8" s="54"/>
      <c r="H8" s="55"/>
      <c r="I8" s="56"/>
      <c r="J8" s="57"/>
    </row>
    <row r="9" spans="1:10" ht="18" customHeight="1">
      <c r="A9" s="97" t="s">
        <v>3</v>
      </c>
      <c r="B9" s="98">
        <f>Loesung!C70</f>
        <v>2.25</v>
      </c>
      <c r="C9" s="99" t="s">
        <v>24</v>
      </c>
      <c r="D9" s="119">
        <f>Loesung!F70</f>
        <v>4</v>
      </c>
      <c r="E9" s="101" t="s">
        <v>2</v>
      </c>
      <c r="F9" s="122"/>
      <c r="G9" s="88">
        <f>IF(F9="","",IF(F9=Loesung!H70,"Richtig!","Falsch!"))</f>
      </c>
      <c r="H9" s="88"/>
      <c r="I9" s="88">
        <f>IF(F9="","",IF(F9=Loesung!H70,Loesung!I70,""))</f>
      </c>
      <c r="J9" s="85"/>
    </row>
    <row r="10" spans="1:10" ht="18" customHeight="1">
      <c r="A10" s="97"/>
      <c r="B10" s="98"/>
      <c r="C10" s="100"/>
      <c r="D10" s="120"/>
      <c r="E10" s="101"/>
      <c r="F10" s="123"/>
      <c r="G10" s="88"/>
      <c r="H10" s="88"/>
      <c r="I10" s="88"/>
      <c r="J10" s="85"/>
    </row>
    <row r="11" spans="1:10" ht="18" customHeight="1">
      <c r="A11" s="97" t="s">
        <v>4</v>
      </c>
      <c r="B11" s="98">
        <f>Loesung!C72</f>
        <v>3.52</v>
      </c>
      <c r="C11" s="99" t="s">
        <v>24</v>
      </c>
      <c r="D11" s="119">
        <f>Loesung!F72</f>
        <v>8</v>
      </c>
      <c r="E11" s="101" t="s">
        <v>2</v>
      </c>
      <c r="F11" s="122"/>
      <c r="G11" s="88">
        <f>IF(F11="","",IF(F11=Loesung!H72,"Richtig!","Falsch!"))</f>
      </c>
      <c r="H11" s="88"/>
      <c r="I11" s="88">
        <f>IF(F11="","",IF(F11=Loesung!H72,Loesung!I72,""))</f>
      </c>
      <c r="J11" s="85"/>
    </row>
    <row r="12" spans="1:10" ht="18" customHeight="1">
      <c r="A12" s="97"/>
      <c r="B12" s="98"/>
      <c r="C12" s="100"/>
      <c r="D12" s="120"/>
      <c r="E12" s="101"/>
      <c r="F12" s="123"/>
      <c r="G12" s="88"/>
      <c r="H12" s="88"/>
      <c r="I12" s="88"/>
      <c r="J12" s="85"/>
    </row>
    <row r="13" spans="1:10" ht="18" customHeight="1">
      <c r="A13" s="97" t="s">
        <v>5</v>
      </c>
      <c r="B13" s="98">
        <f>Loesung!C74</f>
        <v>7.5</v>
      </c>
      <c r="C13" s="99" t="s">
        <v>24</v>
      </c>
      <c r="D13" s="119">
        <f>Loesung!F74</f>
        <v>6</v>
      </c>
      <c r="E13" s="101" t="s">
        <v>2</v>
      </c>
      <c r="F13" s="122"/>
      <c r="G13" s="88">
        <f>IF(F13="","",IF(F13=Loesung!H74,"Richtig!","Falsch!"))</f>
      </c>
      <c r="H13" s="88"/>
      <c r="I13" s="88">
        <f>IF(F13="","",IF(F13=Loesung!H74,Loesung!I74,""))</f>
      </c>
      <c r="J13" s="85"/>
    </row>
    <row r="14" spans="1:10" ht="18" customHeight="1">
      <c r="A14" s="97"/>
      <c r="B14" s="98"/>
      <c r="C14" s="100"/>
      <c r="D14" s="120"/>
      <c r="E14" s="101"/>
      <c r="F14" s="123"/>
      <c r="G14" s="88"/>
      <c r="H14" s="88"/>
      <c r="I14" s="88"/>
      <c r="J14" s="85"/>
    </row>
    <row r="15" spans="1:10" ht="18" customHeight="1">
      <c r="A15" s="97" t="s">
        <v>6</v>
      </c>
      <c r="B15" s="98">
        <f>Loesung!C76</f>
        <v>6.34</v>
      </c>
      <c r="C15" s="99" t="s">
        <v>24</v>
      </c>
      <c r="D15" s="119">
        <f>Loesung!F76</f>
        <v>7</v>
      </c>
      <c r="E15" s="101" t="s">
        <v>2</v>
      </c>
      <c r="F15" s="122"/>
      <c r="G15" s="88">
        <f>IF(F15="","",IF(F15=Loesung!H76,"Richtig!","Falsch!"))</f>
      </c>
      <c r="H15" s="88"/>
      <c r="I15" s="88">
        <f>IF(F15="","",IF(F15=Loesung!H76,Loesung!I76,""))</f>
      </c>
      <c r="J15" s="85"/>
    </row>
    <row r="16" spans="1:10" ht="18" customHeight="1">
      <c r="A16" s="97"/>
      <c r="B16" s="98"/>
      <c r="C16" s="100"/>
      <c r="D16" s="120"/>
      <c r="E16" s="101"/>
      <c r="F16" s="123"/>
      <c r="G16" s="88"/>
      <c r="H16" s="88"/>
      <c r="I16" s="88"/>
      <c r="J16" s="85"/>
    </row>
    <row r="17" spans="1:10" ht="18" customHeight="1">
      <c r="A17" s="97" t="s">
        <v>7</v>
      </c>
      <c r="B17" s="98">
        <f>Loesung!C78</f>
        <v>2.33</v>
      </c>
      <c r="C17" s="99" t="s">
        <v>24</v>
      </c>
      <c r="D17" s="119">
        <f>Loesung!F78</f>
        <v>5</v>
      </c>
      <c r="E17" s="101" t="s">
        <v>2</v>
      </c>
      <c r="F17" s="122"/>
      <c r="G17" s="88">
        <f>IF(F17="","",IF(F17=Loesung!H78,"Richtig!","Falsch!"))</f>
      </c>
      <c r="H17" s="88"/>
      <c r="I17" s="88">
        <f>IF(F17="","",IF(F17=Loesung!H78,Loesung!I78,""))</f>
      </c>
      <c r="J17" s="85"/>
    </row>
    <row r="18" spans="1:10" ht="18" customHeight="1">
      <c r="A18" s="97"/>
      <c r="B18" s="98"/>
      <c r="C18" s="100"/>
      <c r="D18" s="120"/>
      <c r="E18" s="101"/>
      <c r="F18" s="123"/>
      <c r="G18" s="88"/>
      <c r="H18" s="88"/>
      <c r="I18" s="88"/>
      <c r="J18" s="85"/>
    </row>
    <row r="19" spans="1:10" ht="18" customHeight="1">
      <c r="A19" s="97" t="s">
        <v>8</v>
      </c>
      <c r="B19" s="98">
        <f>Loesung!C80</f>
        <v>4.23</v>
      </c>
      <c r="C19" s="99" t="s">
        <v>24</v>
      </c>
      <c r="D19" s="119">
        <f>Loesung!F80</f>
        <v>3</v>
      </c>
      <c r="E19" s="101" t="s">
        <v>2</v>
      </c>
      <c r="F19" s="122"/>
      <c r="G19" s="88">
        <f>IF(F19="","",IF(F19=Loesung!H80,"Richtig!","Falsch!"))</f>
      </c>
      <c r="H19" s="88"/>
      <c r="I19" s="88">
        <f>IF(F19="","",IF(F19=Loesung!H80,Loesung!I80,""))</f>
      </c>
      <c r="J19" s="85"/>
    </row>
    <row r="20" spans="1:10" ht="18" customHeight="1">
      <c r="A20" s="97"/>
      <c r="B20" s="98"/>
      <c r="C20" s="100"/>
      <c r="D20" s="120"/>
      <c r="E20" s="101"/>
      <c r="F20" s="123"/>
      <c r="G20" s="88"/>
      <c r="H20" s="88"/>
      <c r="I20" s="88"/>
      <c r="J20" s="85"/>
    </row>
    <row r="21" spans="1:10" ht="18" customHeight="1">
      <c r="A21" s="97" t="s">
        <v>9</v>
      </c>
      <c r="B21" s="98">
        <f>Loesung!C82</f>
        <v>1.25</v>
      </c>
      <c r="C21" s="99" t="s">
        <v>24</v>
      </c>
      <c r="D21" s="119">
        <f>Loesung!F82</f>
        <v>2</v>
      </c>
      <c r="E21" s="101" t="s">
        <v>2</v>
      </c>
      <c r="F21" s="122"/>
      <c r="G21" s="88">
        <f>IF(F21="","",IF(F21=Loesung!H82,"Richtig!","Falsch!"))</f>
      </c>
      <c r="H21" s="88"/>
      <c r="I21" s="88">
        <f>IF(F21="","",IF(F21=Loesung!H82,Loesung!I82,""))</f>
      </c>
      <c r="J21" s="85"/>
    </row>
    <row r="22" spans="1:10" ht="18" customHeight="1">
      <c r="A22" s="97"/>
      <c r="B22" s="98"/>
      <c r="C22" s="100"/>
      <c r="D22" s="120"/>
      <c r="E22" s="101"/>
      <c r="F22" s="123"/>
      <c r="G22" s="88"/>
      <c r="H22" s="88"/>
      <c r="I22" s="88"/>
      <c r="J22" s="85"/>
    </row>
    <row r="23" spans="1:10" ht="18" customHeight="1">
      <c r="A23" s="97" t="s">
        <v>10</v>
      </c>
      <c r="B23" s="98">
        <f>Loesung!C84</f>
        <v>3.6</v>
      </c>
      <c r="C23" s="99" t="s">
        <v>24</v>
      </c>
      <c r="D23" s="119">
        <f>Loesung!F84</f>
        <v>6</v>
      </c>
      <c r="E23" s="101" t="s">
        <v>2</v>
      </c>
      <c r="F23" s="122"/>
      <c r="G23" s="88">
        <f>IF(F23="","",IF(F23=Loesung!H84,"Richtig!","Falsch!"))</f>
      </c>
      <c r="H23" s="88"/>
      <c r="I23" s="88">
        <f>IF(F23="","",IF(F23=Loesung!H84,Loesung!I84,""))</f>
      </c>
      <c r="J23" s="85"/>
    </row>
    <row r="24" spans="1:10" ht="18" customHeight="1">
      <c r="A24" s="97"/>
      <c r="B24" s="98"/>
      <c r="C24" s="100"/>
      <c r="D24" s="120"/>
      <c r="E24" s="101"/>
      <c r="F24" s="123"/>
      <c r="G24" s="88"/>
      <c r="H24" s="88"/>
      <c r="I24" s="88"/>
      <c r="J24" s="85"/>
    </row>
    <row r="25" spans="1:10" ht="18" customHeight="1">
      <c r="A25" s="97" t="s">
        <v>11</v>
      </c>
      <c r="B25" s="98">
        <f>Loesung!C86</f>
        <v>2.99</v>
      </c>
      <c r="C25" s="99" t="s">
        <v>24</v>
      </c>
      <c r="D25" s="119">
        <f>Loesung!F86</f>
        <v>8</v>
      </c>
      <c r="E25" s="101" t="s">
        <v>2</v>
      </c>
      <c r="F25" s="122"/>
      <c r="G25" s="88">
        <f>IF(F25="","",IF(F25=Loesung!H86,"Richtig!","Falsch!"))</f>
      </c>
      <c r="H25" s="88"/>
      <c r="I25" s="88">
        <f>IF(F25="","",IF(F25=Loesung!H86,Loesung!I86,""))</f>
      </c>
      <c r="J25" s="85"/>
    </row>
    <row r="26" spans="1:10" ht="18" customHeight="1">
      <c r="A26" s="97"/>
      <c r="B26" s="98"/>
      <c r="C26" s="100"/>
      <c r="D26" s="119"/>
      <c r="E26" s="101"/>
      <c r="F26" s="123"/>
      <c r="G26" s="88"/>
      <c r="H26" s="88"/>
      <c r="I26" s="88"/>
      <c r="J26" s="85"/>
    </row>
    <row r="27" spans="1:10" ht="18" customHeight="1">
      <c r="A27" s="97" t="s">
        <v>12</v>
      </c>
      <c r="B27" s="98">
        <f>Loesung!C88</f>
        <v>4.2</v>
      </c>
      <c r="C27" s="99" t="s">
        <v>24</v>
      </c>
      <c r="D27" s="119">
        <f>Loesung!F88</f>
        <v>9</v>
      </c>
      <c r="E27" s="101" t="s">
        <v>2</v>
      </c>
      <c r="F27" s="122"/>
      <c r="G27" s="88">
        <f>IF(F27="","",IF(F27=Loesung!H88,"Richtig!","Falsch!"))</f>
      </c>
      <c r="H27" s="88"/>
      <c r="I27" s="88">
        <f>IF(F27="","",IF(F27=Loesung!H88,Loesung!I88,""))</f>
      </c>
      <c r="J27" s="85"/>
    </row>
    <row r="28" spans="1:10" ht="18" customHeight="1">
      <c r="A28" s="97"/>
      <c r="B28" s="98"/>
      <c r="C28" s="100"/>
      <c r="D28" s="121"/>
      <c r="E28" s="101"/>
      <c r="F28" s="123"/>
      <c r="G28" s="88"/>
      <c r="H28" s="88"/>
      <c r="I28" s="88"/>
      <c r="J28" s="85"/>
    </row>
    <row r="29" spans="1:10" ht="18" customHeight="1">
      <c r="A29" s="97" t="s">
        <v>13</v>
      </c>
      <c r="B29" s="98">
        <f>Loesung!C90</f>
        <v>2.22</v>
      </c>
      <c r="C29" s="99" t="s">
        <v>24</v>
      </c>
      <c r="D29" s="119">
        <f>Loesung!F90</f>
        <v>3</v>
      </c>
      <c r="E29" s="101" t="s">
        <v>2</v>
      </c>
      <c r="F29" s="122"/>
      <c r="G29" s="88">
        <f>IF(F29="","",IF(F29=Loesung!H90,"Richtig!","Falsch!"))</f>
      </c>
      <c r="H29" s="88"/>
      <c r="I29" s="88">
        <f>IF(F29="","",IF(F29=Loesung!H90,Loesung!I90,""))</f>
      </c>
      <c r="J29" s="85"/>
    </row>
    <row r="30" spans="1:10" ht="18" customHeight="1">
      <c r="A30" s="97"/>
      <c r="B30" s="98"/>
      <c r="C30" s="100"/>
      <c r="D30" s="121"/>
      <c r="E30" s="101"/>
      <c r="F30" s="123"/>
      <c r="G30" s="88"/>
      <c r="H30" s="88"/>
      <c r="I30" s="88"/>
      <c r="J30" s="85"/>
    </row>
    <row r="31" spans="1:10" ht="18" customHeight="1">
      <c r="A31" s="97" t="s">
        <v>14</v>
      </c>
      <c r="B31" s="98">
        <f>Loesung!C92</f>
        <v>7.39</v>
      </c>
      <c r="C31" s="99" t="s">
        <v>24</v>
      </c>
      <c r="D31" s="119">
        <f>Loesung!F92</f>
        <v>5</v>
      </c>
      <c r="E31" s="101" t="s">
        <v>2</v>
      </c>
      <c r="F31" s="122"/>
      <c r="G31" s="88">
        <f>IF(F31="","",IF(F31=Loesung!H92,"Richtig!","Falsch!"))</f>
      </c>
      <c r="H31" s="88"/>
      <c r="I31" s="88">
        <f>IF(F31="","",IF(F31=Loesung!H92,Loesung!I92,""))</f>
      </c>
      <c r="J31" s="85"/>
    </row>
    <row r="32" spans="1:10" ht="18" customHeight="1">
      <c r="A32" s="97"/>
      <c r="B32" s="98"/>
      <c r="C32" s="100"/>
      <c r="D32" s="121"/>
      <c r="E32" s="101"/>
      <c r="F32" s="123"/>
      <c r="G32" s="88"/>
      <c r="H32" s="88"/>
      <c r="I32" s="88"/>
      <c r="J32" s="85"/>
    </row>
    <row r="33" spans="1:10" ht="18" customHeight="1">
      <c r="A33" s="97" t="s">
        <v>15</v>
      </c>
      <c r="B33" s="98">
        <f>Loesung!C94</f>
        <v>3.21</v>
      </c>
      <c r="C33" s="99" t="s">
        <v>24</v>
      </c>
      <c r="D33" s="119">
        <f>Loesung!F94</f>
        <v>8</v>
      </c>
      <c r="E33" s="101" t="s">
        <v>2</v>
      </c>
      <c r="F33" s="122"/>
      <c r="G33" s="88">
        <f>IF(F33="","",IF(F33=Loesung!H94,"Richtig!","Falsch!"))</f>
      </c>
      <c r="H33" s="88"/>
      <c r="I33" s="88">
        <f>IF(F33="","",IF(F33=Loesung!H94,Loesung!I94,""))</f>
      </c>
      <c r="J33" s="85"/>
    </row>
    <row r="34" spans="1:10" ht="18" customHeight="1">
      <c r="A34" s="97"/>
      <c r="B34" s="98"/>
      <c r="C34" s="100"/>
      <c r="D34" s="121"/>
      <c r="E34" s="101"/>
      <c r="F34" s="123"/>
      <c r="G34" s="88"/>
      <c r="H34" s="88"/>
      <c r="I34" s="88"/>
      <c r="J34" s="85"/>
    </row>
    <row r="35" spans="1:10" ht="18" customHeight="1">
      <c r="A35" s="97" t="s">
        <v>16</v>
      </c>
      <c r="B35" s="98">
        <f>Loesung!C96</f>
        <v>3.8</v>
      </c>
      <c r="C35" s="99" t="s">
        <v>24</v>
      </c>
      <c r="D35" s="119">
        <f>Loesung!F96</f>
        <v>4</v>
      </c>
      <c r="E35" s="101" t="s">
        <v>2</v>
      </c>
      <c r="F35" s="122"/>
      <c r="G35" s="88">
        <f>IF(F35="","",IF(F35=Loesung!H96,"Richtig!","Falsch!"))</f>
      </c>
      <c r="H35" s="88"/>
      <c r="I35" s="88">
        <f>IF(F35="","",IF(F35=Loesung!H96,Loesung!I96,""))</f>
      </c>
      <c r="J35" s="85"/>
    </row>
    <row r="36" spans="1:10" ht="18" customHeight="1">
      <c r="A36" s="97"/>
      <c r="B36" s="98"/>
      <c r="C36" s="100"/>
      <c r="D36" s="121"/>
      <c r="E36" s="101"/>
      <c r="F36" s="123"/>
      <c r="G36" s="88"/>
      <c r="H36" s="88"/>
      <c r="I36" s="88"/>
      <c r="J36" s="85"/>
    </row>
    <row r="37" spans="1:10" ht="18" customHeight="1">
      <c r="A37" s="97" t="s">
        <v>17</v>
      </c>
      <c r="B37" s="98">
        <f>Loesung!C98</f>
        <v>9.14</v>
      </c>
      <c r="C37" s="99" t="s">
        <v>24</v>
      </c>
      <c r="D37" s="119">
        <f>Loesung!F98</f>
        <v>7</v>
      </c>
      <c r="E37" s="101" t="s">
        <v>2</v>
      </c>
      <c r="F37" s="122"/>
      <c r="G37" s="88">
        <f>IF(F37="","",IF(F37=Loesung!H98,"Richtig!","Falsch!"))</f>
      </c>
      <c r="H37" s="88"/>
      <c r="I37" s="88">
        <f>IF(F37="","",IF(F37=Loesung!H98,Loesung!I98,""))</f>
      </c>
      <c r="J37" s="85"/>
    </row>
    <row r="38" spans="1:10" ht="18" customHeight="1">
      <c r="A38" s="97"/>
      <c r="B38" s="98"/>
      <c r="C38" s="100"/>
      <c r="D38" s="121"/>
      <c r="E38" s="101"/>
      <c r="F38" s="123"/>
      <c r="G38" s="88"/>
      <c r="H38" s="88"/>
      <c r="I38" s="88"/>
      <c r="J38" s="85"/>
    </row>
    <row r="39" spans="1:10" ht="18" customHeight="1">
      <c r="A39" s="97" t="s">
        <v>18</v>
      </c>
      <c r="B39" s="98">
        <f>Loesung!C100</f>
        <v>6.78</v>
      </c>
      <c r="C39" s="99" t="s">
        <v>24</v>
      </c>
      <c r="D39" s="119">
        <f>Loesung!F100</f>
        <v>6</v>
      </c>
      <c r="E39" s="101" t="s">
        <v>2</v>
      </c>
      <c r="F39" s="122"/>
      <c r="G39" s="88">
        <f>IF(F39="","",IF(F39=Loesung!H100,"Richtig!","Falsch!"))</f>
      </c>
      <c r="H39" s="88"/>
      <c r="I39" s="88">
        <f>IF(F39="","",IF(F39=Loesung!H100,Loesung!I100,""))</f>
      </c>
      <c r="J39" s="85"/>
    </row>
    <row r="40" spans="1:10" ht="18" customHeight="1">
      <c r="A40" s="97"/>
      <c r="B40" s="98"/>
      <c r="C40" s="100"/>
      <c r="D40" s="121"/>
      <c r="E40" s="101"/>
      <c r="F40" s="123"/>
      <c r="G40" s="88"/>
      <c r="H40" s="88"/>
      <c r="I40" s="88"/>
      <c r="J40" s="85"/>
    </row>
    <row r="41" spans="1:10" ht="23.25" customHeight="1">
      <c r="A41" s="22"/>
      <c r="B41" s="23"/>
      <c r="C41" s="24"/>
      <c r="D41" s="62"/>
      <c r="E41" s="34"/>
      <c r="F41" s="124"/>
      <c r="G41" s="25"/>
      <c r="H41" s="26"/>
      <c r="I41" s="27"/>
      <c r="J41" s="28"/>
    </row>
    <row r="42" spans="1:10" ht="33.75" customHeight="1">
      <c r="A42" s="14" t="s">
        <v>27</v>
      </c>
      <c r="B42" s="102"/>
      <c r="C42" s="103"/>
      <c r="D42" s="89" t="s">
        <v>28</v>
      </c>
      <c r="E42" s="90"/>
      <c r="F42" s="83"/>
      <c r="G42" s="104" t="s">
        <v>29</v>
      </c>
      <c r="H42" s="105"/>
      <c r="I42" s="106">
        <f>IF(I2="","",IF(I3&gt;=87.5%,1,IF(I3&gt;=75%,2,IF(I3&gt;=65%,3,IF(I3&gt;=45%,4,IF(I3&gt;=30%,5,6))))))</f>
      </c>
      <c r="J42" s="106"/>
    </row>
    <row r="43" spans="5:7" ht="12" customHeight="1">
      <c r="E43" s="35"/>
      <c r="F43" s="42"/>
      <c r="G43" s="4"/>
    </row>
    <row r="44" spans="5:7" ht="30" customHeight="1">
      <c r="E44" s="36"/>
      <c r="F44" s="43"/>
      <c r="G44" s="4"/>
    </row>
    <row r="45" spans="5:8" ht="30" customHeight="1">
      <c r="E45" s="35"/>
      <c r="F45" s="42"/>
      <c r="G45" s="4"/>
      <c r="H45" s="9"/>
    </row>
    <row r="46" spans="5:7" ht="30" customHeight="1">
      <c r="E46" s="37"/>
      <c r="F46" s="43"/>
      <c r="G46" s="4"/>
    </row>
    <row r="48" spans="5:7" ht="30" customHeight="1">
      <c r="E48" s="37"/>
      <c r="F48" s="43"/>
      <c r="G48" s="4"/>
    </row>
    <row r="49" spans="5:7" ht="30" customHeight="1">
      <c r="E49" s="37"/>
      <c r="F49" s="43"/>
      <c r="G49" s="4"/>
    </row>
    <row r="50" spans="5:7" ht="30" customHeight="1">
      <c r="E50" s="37"/>
      <c r="F50" s="43"/>
      <c r="G50" s="4"/>
    </row>
    <row r="51" spans="5:7" ht="30" customHeight="1">
      <c r="E51" s="37"/>
      <c r="G51" s="4"/>
    </row>
    <row r="52" ht="30" customHeight="1">
      <c r="G52" s="4"/>
    </row>
  </sheetData>
  <sheetProtection password="EA72" sheet="1" objects="1" scenarios="1"/>
  <mergeCells count="137">
    <mergeCell ref="I42:J42"/>
    <mergeCell ref="A9:A10"/>
    <mergeCell ref="B9:B10"/>
    <mergeCell ref="C9:C10"/>
    <mergeCell ref="E9:E10"/>
    <mergeCell ref="A13:A14"/>
    <mergeCell ref="A11:A12"/>
    <mergeCell ref="B11:B12"/>
    <mergeCell ref="C11:C12"/>
    <mergeCell ref="E11:E12"/>
    <mergeCell ref="B42:C42"/>
    <mergeCell ref="G42:H42"/>
    <mergeCell ref="B13:B14"/>
    <mergeCell ref="C13:C14"/>
    <mergeCell ref="E13:E14"/>
    <mergeCell ref="A15:A16"/>
    <mergeCell ref="B15:B16"/>
    <mergeCell ref="C15:C16"/>
    <mergeCell ref="E15:E16"/>
    <mergeCell ref="A17:A18"/>
    <mergeCell ref="B17:B18"/>
    <mergeCell ref="C17:C18"/>
    <mergeCell ref="E17:E18"/>
    <mergeCell ref="A19:A20"/>
    <mergeCell ref="B19:B20"/>
    <mergeCell ref="C19:C20"/>
    <mergeCell ref="E19:E20"/>
    <mergeCell ref="A21:A22"/>
    <mergeCell ref="B21:B22"/>
    <mergeCell ref="C21:C22"/>
    <mergeCell ref="E21:E22"/>
    <mergeCell ref="A23:A24"/>
    <mergeCell ref="B23:B24"/>
    <mergeCell ref="C23:C24"/>
    <mergeCell ref="E23:E24"/>
    <mergeCell ref="A25:A26"/>
    <mergeCell ref="B25:B26"/>
    <mergeCell ref="C25:C26"/>
    <mergeCell ref="E25:E26"/>
    <mergeCell ref="A27:A28"/>
    <mergeCell ref="B27:B28"/>
    <mergeCell ref="C27:C28"/>
    <mergeCell ref="E27:E28"/>
    <mergeCell ref="B29:B30"/>
    <mergeCell ref="C29:C30"/>
    <mergeCell ref="E29:E30"/>
    <mergeCell ref="A31:A32"/>
    <mergeCell ref="B31:B32"/>
    <mergeCell ref="C31:C32"/>
    <mergeCell ref="E31:E32"/>
    <mergeCell ref="A39:A40"/>
    <mergeCell ref="B39:B40"/>
    <mergeCell ref="C39:C40"/>
    <mergeCell ref="E39:E40"/>
    <mergeCell ref="A33:A34"/>
    <mergeCell ref="B33:B34"/>
    <mergeCell ref="C33:C34"/>
    <mergeCell ref="E33:E34"/>
    <mergeCell ref="A35:A36"/>
    <mergeCell ref="B35:B36"/>
    <mergeCell ref="A6:A7"/>
    <mergeCell ref="D6:D7"/>
    <mergeCell ref="E6:E7"/>
    <mergeCell ref="A37:A38"/>
    <mergeCell ref="B37:B38"/>
    <mergeCell ref="C37:C38"/>
    <mergeCell ref="E37:E38"/>
    <mergeCell ref="C35:C36"/>
    <mergeCell ref="E35:E36"/>
    <mergeCell ref="A29:A30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G29:H30"/>
    <mergeCell ref="D42:E42"/>
    <mergeCell ref="G31:H32"/>
    <mergeCell ref="F33:F34"/>
    <mergeCell ref="F35:F36"/>
    <mergeCell ref="F37:F38"/>
    <mergeCell ref="F39:F40"/>
    <mergeCell ref="I23:I24"/>
    <mergeCell ref="I25:I26"/>
    <mergeCell ref="I27:I28"/>
    <mergeCell ref="I29:I30"/>
    <mergeCell ref="I11:I12"/>
    <mergeCell ref="I13:I14"/>
    <mergeCell ref="I15:I16"/>
    <mergeCell ref="I17:I18"/>
    <mergeCell ref="I31:I32"/>
    <mergeCell ref="I33:I34"/>
    <mergeCell ref="I35:I36"/>
    <mergeCell ref="I37:I38"/>
    <mergeCell ref="I39:I40"/>
    <mergeCell ref="G9:H10"/>
    <mergeCell ref="G21:H22"/>
    <mergeCell ref="G23:H24"/>
    <mergeCell ref="G25:H26"/>
    <mergeCell ref="G27:H28"/>
    <mergeCell ref="J21:J22"/>
    <mergeCell ref="J9:J10"/>
    <mergeCell ref="G11:H12"/>
    <mergeCell ref="G13:H14"/>
    <mergeCell ref="G15:H16"/>
    <mergeCell ref="G17:H18"/>
    <mergeCell ref="G19:H20"/>
    <mergeCell ref="I19:I20"/>
    <mergeCell ref="I21:I22"/>
    <mergeCell ref="I9:I10"/>
    <mergeCell ref="J33:J34"/>
    <mergeCell ref="G33:H34"/>
    <mergeCell ref="G35:H36"/>
    <mergeCell ref="G37:H38"/>
    <mergeCell ref="G39:H40"/>
    <mergeCell ref="J11:J12"/>
    <mergeCell ref="J13:J14"/>
    <mergeCell ref="J15:J16"/>
    <mergeCell ref="J17:J18"/>
    <mergeCell ref="J19:J20"/>
    <mergeCell ref="J35:J36"/>
    <mergeCell ref="J37:J38"/>
    <mergeCell ref="J39:J40"/>
    <mergeCell ref="F6:F7"/>
    <mergeCell ref="B6:C7"/>
    <mergeCell ref="J23:J24"/>
    <mergeCell ref="J25:J26"/>
    <mergeCell ref="J27:J28"/>
    <mergeCell ref="J29:J30"/>
    <mergeCell ref="J31:J32"/>
  </mergeCells>
  <printOptions horizontalCentered="1" vertic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portrait" paperSize="9" r:id="rId2"/>
  <ignoredErrors>
    <ignoredError sqref="D9 D11 D13:D4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8:K102"/>
  <sheetViews>
    <sheetView showZeros="0" showOutlineSymbols="0" zoomScalePageLayoutView="0" workbookViewId="0" topLeftCell="A1">
      <pane ySplit="24" topLeftCell="A28" activePane="bottomLeft" state="frozen"/>
      <selection pane="topLeft" activeCell="A1" sqref="A1"/>
      <selection pane="bottomLeft" activeCell="A1" sqref="A1"/>
    </sheetView>
  </sheetViews>
  <sheetFormatPr defaultColWidth="15.8515625" defaultRowHeight="28.5" customHeight="1"/>
  <cols>
    <col min="1" max="1" width="13.421875" style="113" customWidth="1"/>
    <col min="2" max="2" width="13.421875" style="107" customWidth="1"/>
    <col min="3" max="3" width="13.421875" style="108" customWidth="1"/>
    <col min="4" max="4" width="13.421875" style="109" customWidth="1"/>
    <col min="5" max="5" width="13.421875" style="110" customWidth="1"/>
    <col min="6" max="6" width="13.421875" style="111" customWidth="1"/>
    <col min="7" max="7" width="13.421875" style="112" customWidth="1"/>
    <col min="8" max="8" width="13.421875" style="118" customWidth="1"/>
    <col min="9" max="9" width="13.421875" style="107" customWidth="1"/>
    <col min="10" max="16384" width="13.421875" style="113" customWidth="1"/>
  </cols>
  <sheetData>
    <row r="68" ht="28.5" customHeight="1">
      <c r="B68" s="107" t="s">
        <v>20</v>
      </c>
    </row>
    <row r="69" ht="28.5" customHeight="1">
      <c r="K69" s="114"/>
    </row>
    <row r="70" spans="2:11" ht="28.5" customHeight="1">
      <c r="B70" s="107" t="s">
        <v>3</v>
      </c>
      <c r="C70" s="115">
        <v>2.25</v>
      </c>
      <c r="D70" s="116" t="s">
        <v>23</v>
      </c>
      <c r="E70" s="110" t="s">
        <v>31</v>
      </c>
      <c r="F70" s="111">
        <v>4</v>
      </c>
      <c r="G70" s="117" t="s">
        <v>2</v>
      </c>
      <c r="H70" s="118">
        <v>22500</v>
      </c>
      <c r="I70" s="107">
        <v>1</v>
      </c>
      <c r="K70" s="114"/>
    </row>
    <row r="71" spans="3:11" ht="28.5" customHeight="1">
      <c r="C71" s="115"/>
      <c r="D71" s="116"/>
      <c r="G71" s="117"/>
      <c r="K71" s="114"/>
    </row>
    <row r="72" spans="2:9" ht="28.5" customHeight="1">
      <c r="B72" s="107" t="s">
        <v>4</v>
      </c>
      <c r="C72" s="115">
        <v>3.52</v>
      </c>
      <c r="D72" s="116" t="s">
        <v>23</v>
      </c>
      <c r="E72" s="110" t="s">
        <v>31</v>
      </c>
      <c r="F72" s="111">
        <v>8</v>
      </c>
      <c r="G72" s="117" t="s">
        <v>2</v>
      </c>
      <c r="H72" s="118">
        <v>352000000</v>
      </c>
      <c r="I72" s="107">
        <v>1</v>
      </c>
    </row>
    <row r="73" spans="3:7" ht="28.5" customHeight="1">
      <c r="C73" s="115"/>
      <c r="D73" s="116"/>
      <c r="G73" s="117"/>
    </row>
    <row r="74" spans="2:9" ht="28.5" customHeight="1">
      <c r="B74" s="107" t="s">
        <v>5</v>
      </c>
      <c r="C74" s="115">
        <v>7.5</v>
      </c>
      <c r="D74" s="116" t="s">
        <v>23</v>
      </c>
      <c r="E74" s="110" t="s">
        <v>31</v>
      </c>
      <c r="F74" s="111">
        <v>6</v>
      </c>
      <c r="G74" s="117" t="s">
        <v>2</v>
      </c>
      <c r="H74" s="118">
        <v>7500000</v>
      </c>
      <c r="I74" s="107">
        <v>1</v>
      </c>
    </row>
    <row r="75" spans="3:7" ht="28.5" customHeight="1">
      <c r="C75" s="115"/>
      <c r="D75" s="116"/>
      <c r="G75" s="117"/>
    </row>
    <row r="76" spans="2:9" ht="28.5" customHeight="1">
      <c r="B76" s="107" t="s">
        <v>6</v>
      </c>
      <c r="C76" s="115">
        <v>6.34</v>
      </c>
      <c r="D76" s="116" t="s">
        <v>23</v>
      </c>
      <c r="E76" s="110" t="s">
        <v>31</v>
      </c>
      <c r="F76" s="111">
        <v>7</v>
      </c>
      <c r="G76" s="117" t="s">
        <v>2</v>
      </c>
      <c r="H76" s="118">
        <v>63400000</v>
      </c>
      <c r="I76" s="107">
        <v>1</v>
      </c>
    </row>
    <row r="77" spans="3:7" ht="28.5" customHeight="1">
      <c r="C77" s="115"/>
      <c r="D77" s="116"/>
      <c r="G77" s="117"/>
    </row>
    <row r="78" spans="2:9" ht="28.5" customHeight="1">
      <c r="B78" s="107" t="s">
        <v>7</v>
      </c>
      <c r="C78" s="115">
        <v>2.33</v>
      </c>
      <c r="D78" s="116" t="s">
        <v>23</v>
      </c>
      <c r="E78" s="110" t="s">
        <v>31</v>
      </c>
      <c r="F78" s="111">
        <v>5</v>
      </c>
      <c r="G78" s="117" t="s">
        <v>2</v>
      </c>
      <c r="H78" s="118">
        <v>233000</v>
      </c>
      <c r="I78" s="107">
        <v>1</v>
      </c>
    </row>
    <row r="79" spans="3:7" ht="28.5" customHeight="1">
      <c r="C79" s="115"/>
      <c r="D79" s="116"/>
      <c r="G79" s="117"/>
    </row>
    <row r="80" spans="2:9" ht="28.5" customHeight="1">
      <c r="B80" s="107" t="s">
        <v>8</v>
      </c>
      <c r="C80" s="115">
        <v>4.23</v>
      </c>
      <c r="D80" s="116" t="s">
        <v>23</v>
      </c>
      <c r="E80" s="110" t="s">
        <v>31</v>
      </c>
      <c r="F80" s="111">
        <v>3</v>
      </c>
      <c r="G80" s="117" t="s">
        <v>2</v>
      </c>
      <c r="H80" s="118">
        <v>4230</v>
      </c>
      <c r="I80" s="107">
        <v>1</v>
      </c>
    </row>
    <row r="81" spans="3:7" ht="28.5" customHeight="1">
      <c r="C81" s="115"/>
      <c r="D81" s="116"/>
      <c r="G81" s="117"/>
    </row>
    <row r="82" spans="2:9" ht="28.5" customHeight="1">
      <c r="B82" s="107" t="s">
        <v>9</v>
      </c>
      <c r="C82" s="115">
        <v>1.25</v>
      </c>
      <c r="D82" s="116" t="s">
        <v>23</v>
      </c>
      <c r="E82" s="110" t="s">
        <v>31</v>
      </c>
      <c r="F82" s="111">
        <v>2</v>
      </c>
      <c r="G82" s="117" t="s">
        <v>2</v>
      </c>
      <c r="H82" s="118">
        <v>125</v>
      </c>
      <c r="I82" s="107">
        <v>1</v>
      </c>
    </row>
    <row r="83" spans="3:7" ht="28.5" customHeight="1">
      <c r="C83" s="115"/>
      <c r="D83" s="116"/>
      <c r="G83" s="117"/>
    </row>
    <row r="84" spans="2:9" ht="28.5" customHeight="1">
      <c r="B84" s="107" t="s">
        <v>10</v>
      </c>
      <c r="C84" s="115">
        <v>3.6</v>
      </c>
      <c r="D84" s="116" t="s">
        <v>23</v>
      </c>
      <c r="E84" s="110" t="s">
        <v>31</v>
      </c>
      <c r="F84" s="111">
        <v>6</v>
      </c>
      <c r="G84" s="117" t="s">
        <v>2</v>
      </c>
      <c r="H84" s="118">
        <v>3600000</v>
      </c>
      <c r="I84" s="107">
        <v>1</v>
      </c>
    </row>
    <row r="85" spans="3:7" ht="28.5" customHeight="1">
      <c r="C85" s="115"/>
      <c r="D85" s="116"/>
      <c r="G85" s="117"/>
    </row>
    <row r="86" spans="2:9" ht="28.5" customHeight="1">
      <c r="B86" s="107" t="s">
        <v>11</v>
      </c>
      <c r="C86" s="115">
        <v>2.99</v>
      </c>
      <c r="D86" s="116" t="s">
        <v>23</v>
      </c>
      <c r="E86" s="110" t="s">
        <v>31</v>
      </c>
      <c r="F86" s="111">
        <v>8</v>
      </c>
      <c r="G86" s="117" t="s">
        <v>2</v>
      </c>
      <c r="H86" s="118">
        <v>299000000</v>
      </c>
      <c r="I86" s="107">
        <v>1</v>
      </c>
    </row>
    <row r="87" spans="3:7" ht="28.5" customHeight="1">
      <c r="C87" s="115"/>
      <c r="D87" s="116"/>
      <c r="G87" s="117"/>
    </row>
    <row r="88" spans="2:9" ht="28.5" customHeight="1">
      <c r="B88" s="107" t="s">
        <v>12</v>
      </c>
      <c r="C88" s="115">
        <v>4.2</v>
      </c>
      <c r="D88" s="116" t="s">
        <v>23</v>
      </c>
      <c r="E88" s="110" t="s">
        <v>31</v>
      </c>
      <c r="F88" s="111">
        <v>9</v>
      </c>
      <c r="G88" s="117" t="s">
        <v>2</v>
      </c>
      <c r="H88" s="118">
        <v>4200000000</v>
      </c>
      <c r="I88" s="107">
        <v>1</v>
      </c>
    </row>
    <row r="89" spans="3:7" ht="28.5" customHeight="1">
      <c r="C89" s="115"/>
      <c r="D89" s="116"/>
      <c r="G89" s="117"/>
    </row>
    <row r="90" spans="2:9" ht="28.5" customHeight="1">
      <c r="B90" s="107" t="s">
        <v>13</v>
      </c>
      <c r="C90" s="115">
        <v>2.22</v>
      </c>
      <c r="D90" s="116" t="s">
        <v>23</v>
      </c>
      <c r="E90" s="110" t="s">
        <v>31</v>
      </c>
      <c r="F90" s="111">
        <v>3</v>
      </c>
      <c r="G90" s="117" t="s">
        <v>2</v>
      </c>
      <c r="H90" s="118">
        <v>2220</v>
      </c>
      <c r="I90" s="107">
        <v>1</v>
      </c>
    </row>
    <row r="91" spans="3:7" ht="28.5" customHeight="1">
      <c r="C91" s="115"/>
      <c r="D91" s="116"/>
      <c r="G91" s="117"/>
    </row>
    <row r="92" spans="2:9" ht="28.5" customHeight="1">
      <c r="B92" s="107" t="s">
        <v>14</v>
      </c>
      <c r="C92" s="115">
        <v>7.39</v>
      </c>
      <c r="D92" s="116" t="s">
        <v>23</v>
      </c>
      <c r="E92" s="110" t="s">
        <v>31</v>
      </c>
      <c r="F92" s="111">
        <v>5</v>
      </c>
      <c r="G92" s="117" t="s">
        <v>2</v>
      </c>
      <c r="H92" s="118">
        <v>739000</v>
      </c>
      <c r="I92" s="107">
        <v>1</v>
      </c>
    </row>
    <row r="93" spans="3:7" ht="28.5" customHeight="1">
      <c r="C93" s="115"/>
      <c r="D93" s="116"/>
      <c r="G93" s="117"/>
    </row>
    <row r="94" spans="2:9" ht="28.5" customHeight="1">
      <c r="B94" s="107" t="s">
        <v>15</v>
      </c>
      <c r="C94" s="115">
        <v>3.21</v>
      </c>
      <c r="D94" s="116" t="s">
        <v>23</v>
      </c>
      <c r="E94" s="110" t="s">
        <v>31</v>
      </c>
      <c r="F94" s="111">
        <v>8</v>
      </c>
      <c r="G94" s="117" t="s">
        <v>2</v>
      </c>
      <c r="H94" s="118">
        <v>321000000</v>
      </c>
      <c r="I94" s="107">
        <v>1</v>
      </c>
    </row>
    <row r="95" spans="3:7" ht="28.5" customHeight="1">
      <c r="C95" s="115"/>
      <c r="D95" s="116"/>
      <c r="G95" s="117"/>
    </row>
    <row r="96" spans="2:9" ht="28.5" customHeight="1">
      <c r="B96" s="107" t="s">
        <v>19</v>
      </c>
      <c r="C96" s="115">
        <v>3.8</v>
      </c>
      <c r="D96" s="116" t="s">
        <v>23</v>
      </c>
      <c r="E96" s="110" t="s">
        <v>31</v>
      </c>
      <c r="F96" s="111">
        <v>4</v>
      </c>
      <c r="G96" s="117" t="s">
        <v>2</v>
      </c>
      <c r="H96" s="118">
        <v>38000</v>
      </c>
      <c r="I96" s="107">
        <v>1</v>
      </c>
    </row>
    <row r="97" spans="3:7" ht="28.5" customHeight="1">
      <c r="C97" s="115"/>
      <c r="D97" s="116"/>
      <c r="G97" s="117"/>
    </row>
    <row r="98" spans="2:9" ht="28.5" customHeight="1">
      <c r="B98" s="107" t="s">
        <v>17</v>
      </c>
      <c r="C98" s="115">
        <v>9.14</v>
      </c>
      <c r="D98" s="116" t="s">
        <v>23</v>
      </c>
      <c r="E98" s="110" t="s">
        <v>31</v>
      </c>
      <c r="F98" s="111">
        <v>7</v>
      </c>
      <c r="G98" s="117" t="s">
        <v>2</v>
      </c>
      <c r="H98" s="118">
        <v>91400000</v>
      </c>
      <c r="I98" s="107">
        <v>1</v>
      </c>
    </row>
    <row r="99" spans="3:7" ht="28.5" customHeight="1">
      <c r="C99" s="115"/>
      <c r="D99" s="116"/>
      <c r="G99" s="117"/>
    </row>
    <row r="100" spans="2:9" ht="28.5" customHeight="1">
      <c r="B100" s="107" t="s">
        <v>18</v>
      </c>
      <c r="C100" s="115">
        <v>6.78</v>
      </c>
      <c r="D100" s="116" t="s">
        <v>23</v>
      </c>
      <c r="E100" s="110" t="s">
        <v>31</v>
      </c>
      <c r="F100" s="111">
        <v>6</v>
      </c>
      <c r="G100" s="117" t="s">
        <v>2</v>
      </c>
      <c r="H100" s="118">
        <v>6780000</v>
      </c>
      <c r="I100" s="107">
        <v>1</v>
      </c>
    </row>
    <row r="101" spans="3:7" ht="28.5" customHeight="1">
      <c r="C101" s="115"/>
      <c r="D101" s="116"/>
      <c r="G101" s="117"/>
    </row>
    <row r="102" spans="7:9" ht="28.5" customHeight="1">
      <c r="G102" s="113"/>
      <c r="I102" s="117">
        <f>SUM(I70:I100)</f>
        <v>16</v>
      </c>
    </row>
  </sheetData>
  <sheetProtection password="EA72" sheet="1" objects="1" scenarios="1"/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Danese</dc:creator>
  <cp:keywords/>
  <dc:description/>
  <cp:lastModifiedBy>mercedes</cp:lastModifiedBy>
  <cp:lastPrinted>2014-12-28T13:39:36Z</cp:lastPrinted>
  <dcterms:created xsi:type="dcterms:W3CDTF">2013-04-17T12:58:21Z</dcterms:created>
  <dcterms:modified xsi:type="dcterms:W3CDTF">2014-12-28T13:40:17Z</dcterms:modified>
  <cp:category/>
  <cp:version/>
  <cp:contentType/>
  <cp:contentStatus/>
</cp:coreProperties>
</file>