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65" yWindow="0" windowWidth="25605" windowHeight="13860" tabRatio="986" activeTab="0"/>
  </bookViews>
  <sheets>
    <sheet name="Aufgabe" sheetId="1" r:id="rId1"/>
    <sheet name="Loesung" sheetId="2" state="hidden" r:id="rId2"/>
  </sheets>
  <definedNames/>
  <calcPr fullCalcOnLoad="1"/>
</workbook>
</file>

<file path=xl/sharedStrings.xml><?xml version="1.0" encoding="utf-8"?>
<sst xmlns="http://schemas.openxmlformats.org/spreadsheetml/2006/main" count="85" uniqueCount="50">
  <si>
    <t xml:space="preserve">Erreichte Punktzahl:  </t>
  </si>
  <si>
    <t xml:space="preserve">Ergebnis in Prozent:  </t>
  </si>
  <si>
    <t>Punkte: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</si>
  <si>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</si>
  <si>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</si>
  <si>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</si>
  <si>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</si>
  <si>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</si>
  <si>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</si>
  <si>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</si>
  <si>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</si>
  <si>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</si>
  <si>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k)</t>
  </si>
  <si>
    <t>l)</t>
  </si>
  <si>
    <t>m)</t>
  </si>
  <si>
    <t>n)</t>
  </si>
  <si>
    <t>o)</t>
  </si>
  <si>
    <t>p)</t>
  </si>
  <si>
    <t>q)</t>
  </si>
  <si>
    <t>r)</t>
  </si>
  <si>
    <t>s)</t>
  </si>
  <si>
    <t>Name:</t>
  </si>
  <si>
    <t xml:space="preserve">Note:  </t>
  </si>
  <si>
    <t>Aufgabe</t>
  </si>
  <si>
    <t>Lösung</t>
  </si>
  <si>
    <t>Punkte</t>
  </si>
  <si>
    <t>Summe:</t>
  </si>
  <si>
    <t xml:space="preserve">x = </t>
  </si>
  <si>
    <t>Grundrechenarten</t>
  </si>
  <si>
    <t>Mit welcher Zahl müssen Sie die Zahl 5 multiplizieren, damit Sie das Produkt 30 erhalten?</t>
  </si>
  <si>
    <t>Der Quotient einer Division heißt 24, der Divisor ist 5. Wie heißt der Dividend?</t>
  </si>
  <si>
    <t>Die Summe zweier Zahlen ist 50. Der eine Summand heißt 35. Wie heißt der andere?</t>
  </si>
  <si>
    <t>Addieren Sie die Zahlen 4, 7 und 3.</t>
  </si>
  <si>
    <t>Multiplizieren Sie die Zahlen 3 und 8.</t>
  </si>
  <si>
    <t>Dividieren Sie 36 durch 4.</t>
  </si>
  <si>
    <t>Wie groß ist die Differenz von 45 und 60?</t>
  </si>
  <si>
    <t>Berechnen Sie das Produkt von 11 und 5.</t>
  </si>
  <si>
    <t>Addieren Sie 22 und 26 und dividieren Sie die Summe durch 8.</t>
  </si>
  <si>
    <t>Subtrahieren Sie 34 von 38 und multiplizieren Sie die Differenz mit 3.</t>
  </si>
  <si>
    <t>Multiplizieren Sie die Zahlen 4 und 8 und addieren Sie zum Produkt 9!.</t>
  </si>
  <si>
    <t>Dividieren Sie 40 durch 8 und subtrahieren Sie 2.</t>
  </si>
  <si>
    <t>Multiplizieren Sie die Summe von 4 und 3 mit 5.</t>
  </si>
  <si>
    <t>Multiplizieren Sie die Differenz von 23 und 18 mit 2.</t>
  </si>
  <si>
    <t>Dividieren Sie die Summe von 2, 5 und 13 durch 4.</t>
  </si>
  <si>
    <t>Dividieren Sie die Differenz von 34 und 12 durch 11.</t>
  </si>
  <si>
    <t>Multiplizieren Sie die Summe von 5 und 6 mit der Differenz von 20 und 16.</t>
  </si>
  <si>
    <t>Test zu den wichtigsten Begriffen</t>
  </si>
  <si>
    <t>Lösen Sie die folgenden Textaufgaben</t>
  </si>
  <si>
    <t xml:space="preserve">Datum:  </t>
  </si>
  <si>
    <t>Subtrahieren Sie die Zahl 30 von 50.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</si>
</sst>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yyyy"/>
    <numFmt numFmtId="173" formatCode="0.0E+00"/>
    <numFmt numFmtId="174" formatCode="0E+00"/>
    <numFmt numFmtId="175" formatCode="0.000E+00"/>
    <numFmt numFmtId="176" formatCode="0.0000E+00"/>
    <numFmt numFmtId="177" formatCode="0.00000E+00"/>
    <numFmt numFmtId="178" formatCode="0.000000E+00"/>
    <numFmt numFmtId="179" formatCode="0.0000000E+00"/>
    <numFmt numFmtId="180" formatCode="0.0000000"/>
    <numFmt numFmtId="181" formatCode="0.00000000"/>
    <numFmt numFmtId="182" formatCode="0.000000000"/>
    <numFmt numFmtId="183" formatCode="0.0000000000"/>
    <numFmt numFmtId="184" formatCode="0.00000000000"/>
    <numFmt numFmtId="185" formatCode="0.000000000000"/>
    <numFmt numFmtId="186" formatCode="0.0000000000000"/>
    <numFmt numFmtId="187" formatCode="0.00000000000000"/>
    <numFmt numFmtId="188" formatCode="0.000000000000000"/>
    <numFmt numFmtId="189" formatCode="0.0000000000000000"/>
    <numFmt numFmtId="190" formatCode="0.00000000000000000"/>
    <numFmt numFmtId="191" formatCode="0.000000000000000000"/>
    <numFmt numFmtId="192" formatCode="0.000000000000000000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"/>
    <numFmt numFmtId="199" formatCode="&quot;Ja&quot;;&quot;Ja&quot;;&quot;Nein&quot;"/>
    <numFmt numFmtId="200" formatCode="&quot;Wahr&quot;;&quot;Wahr&quot;;&quot;Falsch&quot;"/>
    <numFmt numFmtId="201" formatCode="&quot;Ein&quot;;&quot;Ein&quot;;&quot;Aus&quot;"/>
    <numFmt numFmtId="202" formatCode="[$€-2]\ #,##0.00_);[Red]\([$€-2]\ #,##0.00\)"/>
  </numFmts>
  <fonts count="6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b/>
      <u val="single"/>
      <sz val="18"/>
      <color indexed="18"/>
      <name val="Arial"/>
      <family val="2"/>
    </font>
    <font>
      <sz val="12"/>
      <name val="Arial"/>
      <family val="2"/>
    </font>
    <font>
      <sz val="12"/>
      <color indexed="10"/>
      <name val="Comic Sans MS"/>
      <family val="4"/>
    </font>
    <font>
      <b/>
      <u val="single"/>
      <sz val="20"/>
      <color indexed="10"/>
      <name val="Arial"/>
      <family val="2"/>
    </font>
    <font>
      <b/>
      <sz val="12"/>
      <color indexed="10"/>
      <name val="Arial"/>
      <family val="2"/>
    </font>
    <font>
      <b/>
      <sz val="14"/>
      <color indexed="18"/>
      <name val="Arial"/>
      <family val="2"/>
    </font>
    <font>
      <b/>
      <sz val="12"/>
      <color indexed="58"/>
      <name val="Arial"/>
      <family val="2"/>
    </font>
    <font>
      <b/>
      <sz val="12"/>
      <color indexed="18"/>
      <name val="Arial"/>
      <family val="2"/>
    </font>
    <font>
      <b/>
      <sz val="8"/>
      <name val="Arial"/>
      <family val="2"/>
    </font>
    <font>
      <b/>
      <sz val="11"/>
      <color indexed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18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u val="single"/>
      <sz val="12"/>
      <color indexed="62"/>
      <name val="Arial"/>
      <family val="2"/>
    </font>
    <font>
      <b/>
      <sz val="14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sz val="12"/>
      <color indexed="9"/>
      <name val="Calibri"/>
      <family val="2"/>
    </font>
    <font>
      <sz val="8"/>
      <color indexed="9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12"/>
      <color theme="0"/>
      <name val="Calibri"/>
      <family val="2"/>
    </font>
    <font>
      <sz val="8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6" borderId="2" applyNumberFormat="0" applyAlignment="0" applyProtection="0"/>
    <xf numFmtId="169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171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32" borderId="9" applyNumberFormat="0" applyAlignment="0" applyProtection="0"/>
  </cellStyleXfs>
  <cellXfs count="68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10" xfId="0" applyNumberFormat="1" applyFont="1" applyFill="1" applyBorder="1" applyAlignment="1" applyProtection="1">
      <alignment horizontal="right" vertical="center"/>
      <protection hidden="1"/>
    </xf>
    <xf numFmtId="0" fontId="4" fillId="0" borderId="10" xfId="0" applyNumberFormat="1" applyFont="1" applyFill="1" applyBorder="1" applyAlignment="1" applyProtection="1">
      <alignment horizontal="center" vertical="center"/>
      <protection hidden="1"/>
    </xf>
    <xf numFmtId="0" fontId="4" fillId="0" borderId="10" xfId="0" applyNumberFormat="1" applyFont="1" applyFill="1" applyBorder="1" applyAlignment="1" applyProtection="1">
      <alignment horizontal="center" vertical="center"/>
      <protection hidden="1"/>
    </xf>
    <xf numFmtId="0" fontId="12" fillId="0" borderId="11" xfId="0" applyNumberFormat="1" applyFont="1" applyFill="1" applyBorder="1" applyAlignment="1" applyProtection="1">
      <alignment horizontal="left" vertical="center"/>
      <protection hidden="1"/>
    </xf>
    <xf numFmtId="0" fontId="10" fillId="0" borderId="12" xfId="0" applyNumberFormat="1" applyFont="1" applyFill="1" applyBorder="1" applyAlignment="1" applyProtection="1">
      <alignment horizontal="left" vertical="center"/>
      <protection hidden="1"/>
    </xf>
    <xf numFmtId="0" fontId="5" fillId="0" borderId="12" xfId="0" applyNumberFormat="1" applyFont="1" applyFill="1" applyBorder="1" applyAlignment="1" applyProtection="1">
      <alignment horizontal="center" vertical="center"/>
      <protection hidden="1"/>
    </xf>
    <xf numFmtId="0" fontId="13" fillId="0" borderId="13" xfId="0" applyNumberFormat="1" applyFont="1" applyFill="1" applyBorder="1" applyAlignment="1" applyProtection="1">
      <alignment horizontal="center"/>
      <protection hidden="1"/>
    </xf>
    <xf numFmtId="0" fontId="6" fillId="0" borderId="0" xfId="0" applyNumberFormat="1" applyFont="1" applyFill="1" applyBorder="1" applyAlignment="1" applyProtection="1">
      <alignment horizontal="center"/>
      <protection hidden="1"/>
    </xf>
    <xf numFmtId="0" fontId="11" fillId="0" borderId="14" xfId="0" applyNumberFormat="1" applyFont="1" applyFill="1" applyBorder="1" applyAlignment="1" applyProtection="1">
      <alignment horizontal="center"/>
      <protection hidden="1"/>
    </xf>
    <xf numFmtId="0" fontId="15" fillId="0" borderId="0" xfId="0" applyNumberFormat="1" applyFont="1" applyFill="1" applyBorder="1" applyAlignment="1" applyProtection="1">
      <alignment horizontal="left" vertical="center"/>
      <protection hidden="1"/>
    </xf>
    <xf numFmtId="0" fontId="15" fillId="0" borderId="0" xfId="0" applyNumberFormat="1" applyFont="1" applyFill="1" applyBorder="1" applyAlignment="1" applyProtection="1">
      <alignment horizontal="right" vertical="center"/>
      <protection hidden="1"/>
    </xf>
    <xf numFmtId="0" fontId="4" fillId="33" borderId="15" xfId="0" applyNumberFormat="1" applyFont="1" applyFill="1" applyBorder="1" applyAlignment="1" applyProtection="1">
      <alignment horizontal="center" vertical="center"/>
      <protection hidden="1"/>
    </xf>
    <xf numFmtId="0" fontId="4" fillId="33" borderId="16" xfId="0" applyNumberFormat="1" applyFont="1" applyFill="1" applyBorder="1" applyAlignment="1" applyProtection="1">
      <alignment horizontal="center" vertical="center"/>
      <protection hidden="1"/>
    </xf>
    <xf numFmtId="0" fontId="6" fillId="33" borderId="16" xfId="0" applyNumberFormat="1" applyFont="1" applyFill="1" applyBorder="1" applyAlignment="1" applyProtection="1">
      <alignment horizontal="center" vertical="center"/>
      <protection hidden="1"/>
    </xf>
    <xf numFmtId="0" fontId="4" fillId="33" borderId="17" xfId="0" applyNumberFormat="1" applyFont="1" applyFill="1" applyBorder="1" applyAlignment="1" applyProtection="1">
      <alignment horizontal="center" vertical="center"/>
      <protection hidden="1"/>
    </xf>
    <xf numFmtId="0" fontId="12" fillId="33" borderId="10" xfId="0" applyNumberFormat="1" applyFont="1" applyFill="1" applyBorder="1" applyAlignment="1" applyProtection="1">
      <alignment horizontal="left" vertical="center"/>
      <protection hidden="1"/>
    </xf>
    <xf numFmtId="0" fontId="8" fillId="33" borderId="0" xfId="0" applyNumberFormat="1" applyFont="1" applyFill="1" applyBorder="1" applyAlignment="1" applyProtection="1">
      <alignment horizontal="left" vertical="center"/>
      <protection hidden="1"/>
    </xf>
    <xf numFmtId="0" fontId="1" fillId="33" borderId="0" xfId="0" applyNumberFormat="1" applyFont="1" applyFill="1" applyBorder="1" applyAlignment="1" applyProtection="1">
      <alignment horizontal="right" vertical="center"/>
      <protection hidden="1"/>
    </xf>
    <xf numFmtId="0" fontId="4" fillId="33" borderId="14" xfId="0" applyNumberFormat="1" applyFont="1" applyFill="1" applyBorder="1" applyAlignment="1" applyProtection="1">
      <alignment horizontal="center" vertical="center"/>
      <protection hidden="1"/>
    </xf>
    <xf numFmtId="0" fontId="4" fillId="33" borderId="11" xfId="0" applyNumberFormat="1" applyFont="1" applyFill="1" applyBorder="1" applyAlignment="1" applyProtection="1">
      <alignment horizontal="center" vertical="center"/>
      <protection hidden="1"/>
    </xf>
    <xf numFmtId="0" fontId="4" fillId="33" borderId="12" xfId="0" applyNumberFormat="1" applyFont="1" applyFill="1" applyBorder="1" applyAlignment="1" applyProtection="1">
      <alignment horizontal="center" vertical="center"/>
      <protection hidden="1"/>
    </xf>
    <xf numFmtId="0" fontId="9" fillId="33" borderId="12" xfId="0" applyNumberFormat="1" applyFont="1" applyFill="1" applyBorder="1" applyAlignment="1" applyProtection="1">
      <alignment horizontal="center" vertical="center"/>
      <protection hidden="1"/>
    </xf>
    <xf numFmtId="0" fontId="4" fillId="33" borderId="13" xfId="0" applyNumberFormat="1" applyFont="1" applyFill="1" applyBorder="1" applyAlignment="1" applyProtection="1">
      <alignment horizontal="right" vertical="center"/>
      <protection hidden="1"/>
    </xf>
    <xf numFmtId="0" fontId="14" fillId="34" borderId="18" xfId="0" applyNumberFormat="1" applyFont="1" applyFill="1" applyBorder="1" applyAlignment="1" applyProtection="1">
      <alignment horizontal="center" vertical="center"/>
      <protection hidden="1"/>
    </xf>
    <xf numFmtId="9" fontId="14" fillId="34" borderId="18" xfId="49" applyFont="1" applyFill="1" applyBorder="1" applyAlignment="1" applyProtection="1">
      <alignment horizontal="center" vertical="center"/>
      <protection hidden="1"/>
    </xf>
    <xf numFmtId="0" fontId="4" fillId="33" borderId="16" xfId="0" applyNumberFormat="1" applyFont="1" applyFill="1" applyBorder="1" applyAlignment="1" applyProtection="1">
      <alignment horizontal="left" vertical="center"/>
      <protection hidden="1"/>
    </xf>
    <xf numFmtId="0" fontId="4" fillId="33" borderId="12" xfId="0" applyNumberFormat="1" applyFont="1" applyFill="1" applyBorder="1" applyAlignment="1" applyProtection="1">
      <alignment horizontal="left" vertical="center"/>
      <protection hidden="1"/>
    </xf>
    <xf numFmtId="0" fontId="4" fillId="0" borderId="12" xfId="0" applyNumberFormat="1" applyFont="1" applyFill="1" applyBorder="1" applyAlignment="1" applyProtection="1">
      <alignment horizontal="left" vertical="center"/>
      <protection hidden="1"/>
    </xf>
    <xf numFmtId="0" fontId="6" fillId="0" borderId="0" xfId="0" applyNumberFormat="1" applyFont="1" applyFill="1" applyBorder="1" applyAlignment="1" applyProtection="1">
      <alignment horizontal="left"/>
      <protection hidden="1"/>
    </xf>
    <xf numFmtId="0" fontId="4" fillId="0" borderId="0" xfId="0" applyNumberFormat="1" applyFont="1" applyFill="1" applyBorder="1" applyAlignment="1" applyProtection="1">
      <alignment horizontal="left" vertical="center"/>
      <protection hidden="1"/>
    </xf>
    <xf numFmtId="0" fontId="16" fillId="0" borderId="0" xfId="0" applyNumberFormat="1" applyFont="1" applyFill="1" applyBorder="1" applyAlignment="1" applyProtection="1">
      <alignment horizontal="left" vertical="center" wrapText="1"/>
      <protection hidden="1"/>
    </xf>
    <xf numFmtId="0" fontId="16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NumberFormat="1" applyFont="1" applyFill="1" applyBorder="1" applyAlignment="1" applyProtection="1">
      <alignment horizontal="center" vertical="center"/>
      <protection hidden="1"/>
    </xf>
    <xf numFmtId="0" fontId="17" fillId="33" borderId="16" xfId="0" applyNumberFormat="1" applyFont="1" applyFill="1" applyBorder="1" applyAlignment="1" applyProtection="1">
      <alignment horizontal="center" vertical="center"/>
      <protection hidden="1"/>
    </xf>
    <xf numFmtId="0" fontId="18" fillId="0" borderId="0" xfId="0" applyNumberFormat="1" applyFont="1" applyFill="1" applyBorder="1" applyAlignment="1" applyProtection="1">
      <alignment horizontal="center" vertical="center"/>
      <protection hidden="1"/>
    </xf>
    <xf numFmtId="0" fontId="18" fillId="33" borderId="12" xfId="0" applyNumberFormat="1" applyFont="1" applyFill="1" applyBorder="1" applyAlignment="1" applyProtection="1">
      <alignment horizontal="center" vertical="center"/>
      <protection hidden="1"/>
    </xf>
    <xf numFmtId="0" fontId="18" fillId="0" borderId="12" xfId="0" applyNumberFormat="1" applyFont="1" applyFill="1" applyBorder="1" applyAlignment="1" applyProtection="1">
      <alignment horizontal="center" vertical="center"/>
      <protection hidden="1"/>
    </xf>
    <xf numFmtId="0" fontId="20" fillId="0" borderId="12" xfId="0" applyNumberFormat="1" applyFont="1" applyFill="1" applyBorder="1" applyAlignment="1" applyProtection="1">
      <alignment horizontal="center"/>
      <protection hidden="1"/>
    </xf>
    <xf numFmtId="0" fontId="19" fillId="0" borderId="0" xfId="0" applyNumberFormat="1" applyFont="1" applyFill="1" applyBorder="1" applyAlignment="1" applyProtection="1">
      <alignment horizontal="center" vertical="center"/>
      <protection hidden="1"/>
    </xf>
    <xf numFmtId="0" fontId="12" fillId="0" borderId="0" xfId="0" applyNumberFormat="1" applyFont="1" applyFill="1" applyBorder="1" applyAlignment="1" applyProtection="1">
      <alignment horizontal="center" vertical="center"/>
      <protection hidden="1"/>
    </xf>
    <xf numFmtId="0" fontId="8" fillId="35" borderId="0" xfId="0" applyNumberFormat="1" applyFont="1" applyFill="1" applyBorder="1" applyAlignment="1" applyProtection="1">
      <alignment horizontal="left" vertical="center"/>
      <protection hidden="1"/>
    </xf>
    <xf numFmtId="0" fontId="4" fillId="35" borderId="0" xfId="0" applyNumberFormat="1" applyFont="1" applyFill="1" applyBorder="1" applyAlignment="1" applyProtection="1">
      <alignment horizontal="center" vertical="center"/>
      <protection hidden="1"/>
    </xf>
    <xf numFmtId="0" fontId="9" fillId="35" borderId="0" xfId="0" applyNumberFormat="1" applyFont="1" applyFill="1" applyBorder="1" applyAlignment="1" applyProtection="1">
      <alignment horizontal="center" vertical="center"/>
      <protection hidden="1"/>
    </xf>
    <xf numFmtId="3" fontId="7" fillId="0" borderId="0" xfId="0" applyNumberFormat="1" applyFont="1" applyFill="1" applyBorder="1" applyAlignment="1" applyProtection="1">
      <alignment horizontal="center" vertical="center"/>
      <protection locked="0"/>
    </xf>
    <xf numFmtId="3" fontId="7" fillId="0" borderId="19" xfId="0" applyNumberFormat="1" applyFont="1" applyFill="1" applyBorder="1" applyAlignment="1" applyProtection="1">
      <alignment horizontal="center" vertical="center"/>
      <protection locked="0"/>
    </xf>
    <xf numFmtId="0" fontId="13" fillId="0" borderId="20" xfId="0" applyNumberFormat="1" applyFont="1" applyFill="1" applyBorder="1" applyAlignment="1" applyProtection="1">
      <alignment horizontal="right" vertical="center"/>
      <protection hidden="1"/>
    </xf>
    <xf numFmtId="0" fontId="61" fillId="0" borderId="0" xfId="0" applyNumberFormat="1" applyFont="1" applyFill="1" applyBorder="1" applyAlignment="1" applyProtection="1">
      <alignment horizontal="center" vertical="center"/>
      <protection hidden="1"/>
    </xf>
    <xf numFmtId="0" fontId="61" fillId="0" borderId="0" xfId="0" applyNumberFormat="1" applyFont="1" applyFill="1" applyBorder="1" applyAlignment="1" applyProtection="1">
      <alignment horizontal="center" vertical="center" wrapText="1"/>
      <protection hidden="1"/>
    </xf>
    <xf numFmtId="1" fontId="62" fillId="0" borderId="0" xfId="0" applyNumberFormat="1" applyFont="1" applyFill="1" applyBorder="1" applyAlignment="1" applyProtection="1">
      <alignment horizontal="center" vertical="center"/>
      <protection hidden="1"/>
    </xf>
    <xf numFmtId="0" fontId="62" fillId="0" borderId="0" xfId="0" applyNumberFormat="1" applyFont="1" applyFill="1" applyBorder="1" applyAlignment="1" applyProtection="1">
      <alignment horizontal="center" vertical="center"/>
      <protection hidden="1"/>
    </xf>
    <xf numFmtId="0" fontId="61" fillId="0" borderId="0" xfId="0" applyNumberFormat="1" applyFont="1" applyFill="1" applyBorder="1" applyAlignment="1" applyProtection="1">
      <alignment horizontal="left" vertical="center"/>
      <protection hidden="1"/>
    </xf>
    <xf numFmtId="0" fontId="63" fillId="0" borderId="0" xfId="0" applyFont="1" applyAlignment="1">
      <alignment horizontal="left" vertical="center" wrapText="1"/>
    </xf>
    <xf numFmtId="1" fontId="61" fillId="0" borderId="0" xfId="0" applyNumberFormat="1" applyFont="1" applyFill="1" applyBorder="1" applyAlignment="1" applyProtection="1">
      <alignment horizontal="center" vertical="center"/>
      <protection hidden="1"/>
    </xf>
    <xf numFmtId="0" fontId="64" fillId="0" borderId="0" xfId="0" applyFont="1" applyAlignment="1">
      <alignment horizontal="left" vertical="center"/>
    </xf>
    <xf numFmtId="0" fontId="45" fillId="0" borderId="0" xfId="0" applyFont="1" applyAlignment="1">
      <alignment vertical="center"/>
    </xf>
    <xf numFmtId="0" fontId="61" fillId="0" borderId="0" xfId="0" applyNumberFormat="1" applyFont="1" applyFill="1" applyBorder="1" applyAlignment="1" applyProtection="1">
      <alignment horizontal="left" vertical="center" wrapText="1"/>
      <protection hidden="1"/>
    </xf>
    <xf numFmtId="0" fontId="64" fillId="0" borderId="0" xfId="0" applyFont="1" applyAlignment="1">
      <alignment vertical="center"/>
    </xf>
    <xf numFmtId="0" fontId="6" fillId="0" borderId="19" xfId="0" applyNumberFormat="1" applyFont="1" applyFill="1" applyBorder="1" applyAlignment="1" applyProtection="1">
      <alignment horizontal="left" vertical="center"/>
      <protection locked="0"/>
    </xf>
    <xf numFmtId="14" fontId="15" fillId="0" borderId="19" xfId="0" applyNumberFormat="1" applyFont="1" applyFill="1" applyBorder="1" applyAlignment="1" applyProtection="1">
      <alignment horizontal="center" vertical="center"/>
      <protection locked="0"/>
    </xf>
    <xf numFmtId="0" fontId="22" fillId="33" borderId="0" xfId="0" applyNumberFormat="1" applyFont="1" applyFill="1" applyBorder="1" applyAlignment="1" applyProtection="1">
      <alignment horizontal="left" vertical="center"/>
      <protection hidden="1"/>
    </xf>
    <xf numFmtId="0" fontId="23" fillId="33" borderId="0" xfId="0" applyNumberFormat="1" applyFont="1" applyFill="1" applyBorder="1" applyAlignment="1" applyProtection="1">
      <alignment horizontal="left" vertical="center"/>
      <protection hidden="1"/>
    </xf>
    <xf numFmtId="0" fontId="13" fillId="0" borderId="21" xfId="0" applyNumberFormat="1" applyFont="1" applyFill="1" applyBorder="1" applyAlignment="1" applyProtection="1">
      <alignment horizontal="center" vertical="center"/>
      <protection hidden="1"/>
    </xf>
    <xf numFmtId="0" fontId="13" fillId="0" borderId="22" xfId="0" applyNumberFormat="1" applyFont="1" applyFill="1" applyBorder="1" applyAlignment="1" applyProtection="1">
      <alignment horizontal="center" vertical="center"/>
      <protection hidden="1"/>
    </xf>
    <xf numFmtId="0" fontId="21" fillId="0" borderId="21" xfId="0" applyNumberFormat="1" applyFont="1" applyFill="1" applyBorder="1" applyAlignment="1" applyProtection="1">
      <alignment horizontal="center" vertical="center"/>
      <protection hidden="1"/>
    </xf>
    <xf numFmtId="0" fontId="21" fillId="0" borderId="22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200025</xdr:colOff>
      <xdr:row>1</xdr:row>
      <xdr:rowOff>47625</xdr:rowOff>
    </xdr:from>
    <xdr:to>
      <xdr:col>6</xdr:col>
      <xdr:colOff>409575</xdr:colOff>
      <xdr:row>2</xdr:row>
      <xdr:rowOff>219075</xdr:rowOff>
    </xdr:to>
    <xdr:pic>
      <xdr:nvPicPr>
        <xdr:cNvPr id="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171450"/>
          <a:ext cx="2095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showRowColHeaders="0" tabSelected="1" showOutlineSymbols="0" zoomScale="115" zoomScaleNormal="115" zoomScalePageLayoutView="0" workbookViewId="0" topLeftCell="A1">
      <pane xSplit="8" ySplit="5" topLeftCell="I6" activePane="bottomRight" state="frozen"/>
      <selection pane="topLeft" activeCell="A1" sqref="A1"/>
      <selection pane="topRight" activeCell="I1" sqref="I1"/>
      <selection pane="bottomLeft" activeCell="A6" sqref="A6"/>
      <selection pane="bottomRight" activeCell="S5" sqref="S5"/>
    </sheetView>
  </sheetViews>
  <sheetFormatPr defaultColWidth="4.7109375" defaultRowHeight="34.5" customHeight="1"/>
  <cols>
    <col min="1" max="1" width="2.421875" style="1" customWidth="1"/>
    <col min="2" max="2" width="4.140625" style="1" customWidth="1"/>
    <col min="3" max="3" width="52.421875" style="32" customWidth="1"/>
    <col min="4" max="4" width="8.7109375" style="1" customWidth="1"/>
    <col min="5" max="5" width="10.7109375" style="1" customWidth="1"/>
    <col min="6" max="6" width="8.7109375" style="37" customWidth="1"/>
    <col min="7" max="7" width="6.140625" style="2" customWidth="1"/>
    <col min="8" max="8" width="2.28125" style="1" customWidth="1"/>
    <col min="9" max="9" width="9.421875" style="1" customWidth="1"/>
    <col min="10" max="16384" width="4.7109375" style="1" customWidth="1"/>
  </cols>
  <sheetData>
    <row r="1" spans="1:8" ht="9.75" customHeight="1" thickBot="1">
      <c r="A1" s="14"/>
      <c r="B1" s="15"/>
      <c r="C1" s="28"/>
      <c r="D1" s="15"/>
      <c r="E1" s="15"/>
      <c r="F1" s="36"/>
      <c r="G1" s="16"/>
      <c r="H1" s="17"/>
    </row>
    <row r="2" spans="1:8" ht="24.75" customHeight="1" thickBot="1" thickTop="1">
      <c r="A2" s="18"/>
      <c r="B2" s="62" t="s">
        <v>28</v>
      </c>
      <c r="C2" s="43"/>
      <c r="D2" s="44"/>
      <c r="E2" s="20" t="s">
        <v>0</v>
      </c>
      <c r="F2" s="26">
        <f>IF(SUM(G6:G23)=0,"",SUM(G6:G23))</f>
      </c>
      <c r="G2" s="45"/>
      <c r="H2" s="21"/>
    </row>
    <row r="3" spans="1:8" ht="24.75" customHeight="1" thickBot="1" thickTop="1">
      <c r="A3" s="18"/>
      <c r="B3" s="63" t="s">
        <v>46</v>
      </c>
      <c r="C3" s="19"/>
      <c r="D3" s="44"/>
      <c r="E3" s="20" t="s">
        <v>1</v>
      </c>
      <c r="F3" s="27">
        <f>IF(F2="","",F2/Loesung!D58)</f>
      </c>
      <c r="G3" s="45"/>
      <c r="H3" s="21"/>
    </row>
    <row r="4" spans="1:8" ht="9.75" customHeight="1" thickTop="1">
      <c r="A4" s="22"/>
      <c r="B4" s="23"/>
      <c r="C4" s="29"/>
      <c r="D4" s="23"/>
      <c r="E4" s="23"/>
      <c r="F4" s="38"/>
      <c r="G4" s="24"/>
      <c r="H4" s="25"/>
    </row>
    <row r="5" spans="1:8" ht="34.5" customHeight="1">
      <c r="A5" s="6"/>
      <c r="B5" s="7" t="s">
        <v>47</v>
      </c>
      <c r="C5" s="30"/>
      <c r="D5" s="8"/>
      <c r="E5" s="8"/>
      <c r="F5" s="39"/>
      <c r="G5" s="40" t="s">
        <v>2</v>
      </c>
      <c r="H5" s="9"/>
    </row>
    <row r="6" spans="1:8" ht="33.75" customHeight="1">
      <c r="A6" s="3"/>
      <c r="B6" s="35" t="s">
        <v>3</v>
      </c>
      <c r="C6" s="33" t="str">
        <f>Loesung!B40</f>
        <v>Addieren Sie die Zahlen 4, 7 und 3.</v>
      </c>
      <c r="D6" s="34" t="s">
        <v>27</v>
      </c>
      <c r="E6" s="47"/>
      <c r="F6" s="41">
        <f>IF(E6="","",IF(E6=Loesung!C40,"Richtig!","Falsch"))</f>
      </c>
      <c r="G6" s="42">
        <f>IF(E6="","",IF(E6=Loesung!C40,Loesung!D40,""))</f>
      </c>
      <c r="H6" s="11"/>
    </row>
    <row r="7" spans="1:8" ht="33.75" customHeight="1">
      <c r="A7" s="4"/>
      <c r="B7" s="35" t="s">
        <v>4</v>
      </c>
      <c r="C7" s="33" t="str">
        <f>Loesung!B41</f>
        <v>Subtrahieren Sie die Zahl 30 von 50.</v>
      </c>
      <c r="D7" s="34" t="s">
        <v>27</v>
      </c>
      <c r="E7" s="47"/>
      <c r="F7" s="41">
        <f>IF(E7="","",IF(E7=Loesung!C41,"Richtig!","Falsch"))</f>
      </c>
      <c r="G7" s="42">
        <f>IF(E7="","",IF(E7=Loesung!C41,Loesung!D41,""))</f>
      </c>
      <c r="H7" s="11"/>
    </row>
    <row r="8" spans="1:8" ht="33.75" customHeight="1">
      <c r="A8" s="4"/>
      <c r="B8" s="35" t="s">
        <v>5</v>
      </c>
      <c r="C8" s="33" t="str">
        <f>Loesung!B42</f>
        <v>Multiplizieren Sie die Zahlen 3 und 8.</v>
      </c>
      <c r="D8" s="34" t="s">
        <v>27</v>
      </c>
      <c r="E8" s="47"/>
      <c r="F8" s="41">
        <f>IF(E8="","",IF(E8=Loesung!C42,"Richtig!","Falsch"))</f>
      </c>
      <c r="G8" s="42">
        <f>IF(E8="","",IF(E8=Loesung!C42,Loesung!D42,""))</f>
      </c>
      <c r="H8" s="11"/>
    </row>
    <row r="9" spans="1:8" ht="33.75" customHeight="1">
      <c r="A9" s="4"/>
      <c r="B9" s="35" t="s">
        <v>6</v>
      </c>
      <c r="C9" s="33" t="str">
        <f>Loesung!B43</f>
        <v>Dividieren Sie 36 durch 4.</v>
      </c>
      <c r="D9" s="34" t="s">
        <v>27</v>
      </c>
      <c r="E9" s="47"/>
      <c r="F9" s="41">
        <f>IF(E9="","",IF(E9=Loesung!C43,"Richtig!","Falsch"))</f>
      </c>
      <c r="G9" s="42">
        <f>IF(E9="","",IF(E9=Loesung!C43,Loesung!D43,""))</f>
      </c>
      <c r="H9" s="11"/>
    </row>
    <row r="10" spans="1:8" ht="33.75" customHeight="1">
      <c r="A10" s="5"/>
      <c r="B10" s="35" t="s">
        <v>7</v>
      </c>
      <c r="C10" s="33" t="str">
        <f>Loesung!B44</f>
        <v>Die Summe zweier Zahlen ist 50. Der eine Summand heißt 35. Wie heißt der andere?</v>
      </c>
      <c r="D10" s="34" t="s">
        <v>27</v>
      </c>
      <c r="E10" s="47"/>
      <c r="F10" s="41">
        <f>IF(E10="","",IF(E10=Loesung!C44,"Richtig!","Falsch"))</f>
      </c>
      <c r="G10" s="42">
        <f>IF(E10="","",IF(E10=Loesung!C44,Loesung!D44,""))</f>
      </c>
      <c r="H10" s="11"/>
    </row>
    <row r="11" spans="1:8" ht="33.75" customHeight="1">
      <c r="A11" s="5"/>
      <c r="B11" s="35" t="s">
        <v>8</v>
      </c>
      <c r="C11" s="33" t="str">
        <f>Loesung!B45</f>
        <v>Wie groß ist die Differenz von 45 und 60?</v>
      </c>
      <c r="D11" s="34" t="s">
        <v>27</v>
      </c>
      <c r="E11" s="47"/>
      <c r="F11" s="41">
        <f>IF(E11="","",IF(E11=Loesung!C45,"Richtig!","Falsch"))</f>
      </c>
      <c r="G11" s="42">
        <f>IF(E11="","",IF(E11=Loesung!C45,Loesung!D45,""))</f>
      </c>
      <c r="H11" s="11"/>
    </row>
    <row r="12" spans="1:8" ht="33.75" customHeight="1">
      <c r="A12" s="5"/>
      <c r="B12" s="35" t="s">
        <v>9</v>
      </c>
      <c r="C12" s="33" t="str">
        <f>Loesung!B46</f>
        <v>Mit welcher Zahl müssen Sie die Zahl 5 multiplizieren, damit Sie das Produkt 30 erhalten?</v>
      </c>
      <c r="D12" s="34" t="s">
        <v>27</v>
      </c>
      <c r="E12" s="47"/>
      <c r="F12" s="41">
        <f>IF(E12="","",IF(E12=Loesung!C46,"Richtig!","Falsch"))</f>
      </c>
      <c r="G12" s="42">
        <f>IF(E12="","",IF(E12=Loesung!C46,Loesung!D46,""))</f>
      </c>
      <c r="H12" s="11"/>
    </row>
    <row r="13" spans="1:8" ht="33.75" customHeight="1">
      <c r="A13" s="5"/>
      <c r="B13" s="35" t="s">
        <v>10</v>
      </c>
      <c r="C13" s="33" t="str">
        <f>Loesung!B47</f>
        <v>Berechnen Sie das Produkt von 11 und 5.</v>
      </c>
      <c r="D13" s="34" t="s">
        <v>27</v>
      </c>
      <c r="E13" s="47"/>
      <c r="F13" s="41">
        <f>IF(E13="","",IF(E13=Loesung!C47,"Richtig!","Falsch"))</f>
      </c>
      <c r="G13" s="42">
        <f>IF(E13="","",IF(E13=Loesung!C47,Loesung!D47,""))</f>
      </c>
      <c r="H13" s="11"/>
    </row>
    <row r="14" spans="1:8" ht="33.75" customHeight="1">
      <c r="A14" s="5"/>
      <c r="B14" s="35" t="s">
        <v>11</v>
      </c>
      <c r="C14" s="33" t="str">
        <f>Loesung!B48</f>
        <v>Der Quotient einer Division heißt 24, der Divisor ist 5. Wie heißt der Dividend?</v>
      </c>
      <c r="D14" s="34" t="s">
        <v>27</v>
      </c>
      <c r="E14" s="47"/>
      <c r="F14" s="41">
        <f>IF(E14="","",IF(E14=Loesung!C48,"Richtig!","Falsch"))</f>
      </c>
      <c r="G14" s="42">
        <f>IF(E14="","",IF(E14=Loesung!C48,Loesung!D48,""))</f>
      </c>
      <c r="H14" s="11"/>
    </row>
    <row r="15" spans="1:8" ht="33.75" customHeight="1">
      <c r="A15" s="5"/>
      <c r="B15" s="35" t="s">
        <v>12</v>
      </c>
      <c r="C15" s="33" t="str">
        <f>Loesung!B49</f>
        <v>Addieren Sie 22 und 26 und dividieren Sie die Summe durch 8.</v>
      </c>
      <c r="D15" s="34" t="s">
        <v>27</v>
      </c>
      <c r="E15" s="47"/>
      <c r="F15" s="41">
        <f>IF(E15="","",IF(E15=Loesung!C49,"Richtig!","Falsch"))</f>
      </c>
      <c r="G15" s="42">
        <f>IF(E15="","",IF(E15=Loesung!C49,Loesung!D49,""))</f>
      </c>
      <c r="H15" s="11"/>
    </row>
    <row r="16" spans="1:8" ht="33.75" customHeight="1">
      <c r="A16" s="5"/>
      <c r="B16" s="35" t="s">
        <v>13</v>
      </c>
      <c r="C16" s="33" t="str">
        <f>Loesung!B50</f>
        <v>Subtrahieren Sie 34 von 38 und multiplizieren Sie die Differenz mit 3.</v>
      </c>
      <c r="D16" s="34" t="s">
        <v>27</v>
      </c>
      <c r="E16" s="47"/>
      <c r="F16" s="41">
        <f>IF(E16="","",IF(E16=Loesung!C50,"Richtig!","Falsch"))</f>
      </c>
      <c r="G16" s="42">
        <f>IF(E16="","",IF(E16=Loesung!C50,Loesung!D50,""))</f>
      </c>
      <c r="H16" s="11"/>
    </row>
    <row r="17" spans="1:8" ht="33.75" customHeight="1">
      <c r="A17" s="5"/>
      <c r="B17" s="35" t="s">
        <v>14</v>
      </c>
      <c r="C17" s="33" t="str">
        <f>Loesung!B51</f>
        <v>Multiplizieren Sie die Zahlen 4 und 8 und addieren Sie zum Produkt 9!.</v>
      </c>
      <c r="D17" s="34" t="s">
        <v>27</v>
      </c>
      <c r="E17" s="47"/>
      <c r="F17" s="41">
        <f>IF(E17="","",IF(E17=Loesung!C51,"Richtig!","Falsch"))</f>
      </c>
      <c r="G17" s="42">
        <f>IF(E17="","",IF(E17=Loesung!C51,Loesung!D51,""))</f>
      </c>
      <c r="H17" s="11"/>
    </row>
    <row r="18" spans="1:8" ht="33.75" customHeight="1">
      <c r="A18" s="5"/>
      <c r="B18" s="35" t="s">
        <v>15</v>
      </c>
      <c r="C18" s="33" t="str">
        <f>Loesung!B52</f>
        <v>Dividieren Sie 40 durch 8 und subtrahieren Sie 2.</v>
      </c>
      <c r="D18" s="34" t="s">
        <v>27</v>
      </c>
      <c r="E18" s="47"/>
      <c r="F18" s="41">
        <f>IF(E18="","",IF(E18=Loesung!C52,"Richtig!","Falsch"))</f>
      </c>
      <c r="G18" s="42">
        <f>IF(E18="","",IF(E18=Loesung!C52,Loesung!D52,""))</f>
      </c>
      <c r="H18" s="11"/>
    </row>
    <row r="19" spans="1:8" ht="33.75" customHeight="1">
      <c r="A19" s="5"/>
      <c r="B19" s="35" t="s">
        <v>16</v>
      </c>
      <c r="C19" s="33" t="str">
        <f>Loesung!B53</f>
        <v>Multiplizieren Sie die Summe von 4 und 3 mit 5.</v>
      </c>
      <c r="D19" s="34" t="s">
        <v>27</v>
      </c>
      <c r="E19" s="47"/>
      <c r="F19" s="41">
        <f>IF(E19="","",IF(E19=Loesung!C53,"Richtig!","Falsch"))</f>
      </c>
      <c r="G19" s="42">
        <f>IF(E19="","",IF(E19=Loesung!C53,Loesung!D53,""))</f>
      </c>
      <c r="H19" s="11"/>
    </row>
    <row r="20" spans="1:8" ht="33.75" customHeight="1">
      <c r="A20" s="5"/>
      <c r="B20" s="35" t="s">
        <v>17</v>
      </c>
      <c r="C20" s="33" t="str">
        <f>Loesung!B54</f>
        <v>Multiplizieren Sie die Differenz von 23 und 18 mit 2.</v>
      </c>
      <c r="D20" s="34" t="s">
        <v>27</v>
      </c>
      <c r="E20" s="47"/>
      <c r="F20" s="41">
        <f>IF(E20="","",IF(E20=Loesung!C54,"Richtig!","Falsch"))</f>
      </c>
      <c r="G20" s="42">
        <f>IF(E20="","",IF(E20=Loesung!C54,Loesung!D54,""))</f>
      </c>
      <c r="H20" s="11"/>
    </row>
    <row r="21" spans="1:8" ht="33.75" customHeight="1">
      <c r="A21" s="5"/>
      <c r="B21" s="35" t="s">
        <v>18</v>
      </c>
      <c r="C21" s="33" t="str">
        <f>Loesung!B55</f>
        <v>Dividieren Sie die Summe von 2, 5 und 13 durch 4.</v>
      </c>
      <c r="D21" s="34" t="s">
        <v>27</v>
      </c>
      <c r="E21" s="47"/>
      <c r="F21" s="41">
        <f>IF(E21="","",IF(E21=Loesung!C55,"Richtig!","Falsch"))</f>
      </c>
      <c r="G21" s="42">
        <f>IF(E21="","",IF(E21=Loesung!C55,Loesung!D55,""))</f>
      </c>
      <c r="H21" s="11"/>
    </row>
    <row r="22" spans="1:8" ht="33.75" customHeight="1">
      <c r="A22" s="5"/>
      <c r="B22" s="35" t="s">
        <v>19</v>
      </c>
      <c r="C22" s="33" t="str">
        <f>Loesung!B56</f>
        <v>Dividieren Sie die Differenz von 34 und 12 durch 11.</v>
      </c>
      <c r="D22" s="34" t="s">
        <v>27</v>
      </c>
      <c r="E22" s="47"/>
      <c r="F22" s="41">
        <f>IF(E22="","",IF(E22=Loesung!C56,"Richtig!","Falsch"))</f>
      </c>
      <c r="G22" s="42">
        <f>IF(E22="","",IF(E22=Loesung!C56,Loesung!D56,""))</f>
      </c>
      <c r="H22" s="11"/>
    </row>
    <row r="23" spans="1:8" ht="33.75" customHeight="1">
      <c r="A23" s="5"/>
      <c r="B23" s="35" t="s">
        <v>20</v>
      </c>
      <c r="C23" s="33" t="str">
        <f>Loesung!B57</f>
        <v>Multiplizieren Sie die Summe von 5 und 6 mit der Differenz von 20 und 16.</v>
      </c>
      <c r="D23" s="34" t="s">
        <v>27</v>
      </c>
      <c r="E23" s="47"/>
      <c r="F23" s="41">
        <f>IF(E23="","",IF(E23=Loesung!C57,"Richtig!","Falsch"))</f>
      </c>
      <c r="G23" s="42">
        <f>IF(E23="","",IF(E23=Loesung!C57,Loesung!D57,""))</f>
      </c>
      <c r="H23" s="11"/>
    </row>
    <row r="24" spans="1:8" ht="21.75" customHeight="1">
      <c r="A24" s="5"/>
      <c r="B24" s="10"/>
      <c r="C24" s="31"/>
      <c r="D24" s="10"/>
      <c r="E24" s="46"/>
      <c r="F24" s="41">
        <f>IF(E24="","",IF(E24=Loesung!#REF!,"Richtig!","Falsch"))</f>
      </c>
      <c r="G24" s="42">
        <f>IF(E24="","",IF(E24=Loesung!#REF!,Loesung!#REF!,""))</f>
      </c>
      <c r="H24" s="11"/>
    </row>
    <row r="25" spans="1:8" ht="30" customHeight="1">
      <c r="A25" s="64" t="s">
        <v>21</v>
      </c>
      <c r="B25" s="65"/>
      <c r="C25" s="60"/>
      <c r="D25" s="48" t="s">
        <v>48</v>
      </c>
      <c r="E25" s="61"/>
      <c r="F25" s="48" t="s">
        <v>22</v>
      </c>
      <c r="G25" s="66">
        <f>IF(F3="","",IF(F3&gt;=90%,1,IF(F3&gt;=80%,2,IF(F3&gt;=67.5%,3,IF(F3&gt;50%,4,IF(F3&gt;=30%,5,6))))))</f>
      </c>
      <c r="H25" s="67"/>
    </row>
    <row r="26" spans="1:2" ht="27.75" customHeight="1">
      <c r="A26" s="13"/>
      <c r="B26" s="12"/>
    </row>
    <row r="27" ht="39.75" customHeight="1"/>
  </sheetData>
  <sheetProtection password="EA72" sheet="1" objects="1" scenarios="1"/>
  <mergeCells count="2">
    <mergeCell ref="A25:B25"/>
    <mergeCell ref="G25:H25"/>
  </mergeCells>
  <printOptions horizontalCentered="1" verticalCentered="1"/>
  <pageMargins left="0.5905511811023623" right="0.3937007874015748" top="0.1968503937007874" bottom="0.1968503937007874" header="0.5118110236220472" footer="0.5118110236220472"/>
  <pageSetup fitToHeight="1" fitToWidth="1" horizontalDpi="300" verticalDpi="3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9:J58"/>
  <sheetViews>
    <sheetView showGridLines="0" showRowColHeaders="0" zoomScale="115" zoomScaleNormal="115" zoomScalePageLayoutView="0" workbookViewId="0" topLeftCell="A1">
      <pane xSplit="4" ySplit="19" topLeftCell="E20" activePane="bottomRight" state="frozen"/>
      <selection pane="topLeft" activeCell="A1" sqref="A1"/>
      <selection pane="topRight" activeCell="E1" sqref="E1"/>
      <selection pane="bottomLeft" activeCell="A20" sqref="A20"/>
      <selection pane="bottomRight" activeCell="E20" sqref="E20"/>
    </sheetView>
  </sheetViews>
  <sheetFormatPr defaultColWidth="18.421875" defaultRowHeight="36.75" customHeight="1"/>
  <cols>
    <col min="1" max="1" width="10.00390625" style="49" customWidth="1"/>
    <col min="2" max="2" width="52.140625" style="50" customWidth="1"/>
    <col min="3" max="3" width="11.00390625" style="55" customWidth="1"/>
    <col min="4" max="4" width="12.421875" style="49" customWidth="1"/>
    <col min="5" max="8" width="18.421875" style="49" customWidth="1"/>
    <col min="9" max="9" width="18.421875" style="53" customWidth="1"/>
    <col min="10" max="16384" width="18.421875" style="49" customWidth="1"/>
  </cols>
  <sheetData>
    <row r="39" spans="2:4" ht="28.5" customHeight="1">
      <c r="B39" s="50" t="s">
        <v>23</v>
      </c>
      <c r="C39" s="51" t="s">
        <v>24</v>
      </c>
      <c r="D39" s="52" t="s">
        <v>25</v>
      </c>
    </row>
    <row r="40" spans="1:10" ht="36.75" customHeight="1">
      <c r="A40" s="49" t="s">
        <v>3</v>
      </c>
      <c r="B40" s="54" t="s">
        <v>32</v>
      </c>
      <c r="C40" s="55">
        <v>14</v>
      </c>
      <c r="D40" s="55">
        <v>1</v>
      </c>
      <c r="I40" s="49"/>
      <c r="J40" s="56"/>
    </row>
    <row r="41" spans="1:10" ht="36.75" customHeight="1">
      <c r="A41" s="49" t="s">
        <v>4</v>
      </c>
      <c r="B41" s="54" t="s">
        <v>49</v>
      </c>
      <c r="C41" s="55">
        <v>20</v>
      </c>
      <c r="D41" s="49">
        <v>1</v>
      </c>
      <c r="I41" s="49"/>
      <c r="J41" s="56"/>
    </row>
    <row r="42" spans="1:10" ht="36.75" customHeight="1">
      <c r="A42" s="49" t="s">
        <v>5</v>
      </c>
      <c r="B42" s="54" t="s">
        <v>33</v>
      </c>
      <c r="C42" s="55">
        <v>24</v>
      </c>
      <c r="D42" s="49">
        <v>1</v>
      </c>
      <c r="I42" s="49"/>
      <c r="J42" s="56"/>
    </row>
    <row r="43" spans="1:10" ht="36.75" customHeight="1">
      <c r="A43" s="49" t="s">
        <v>6</v>
      </c>
      <c r="B43" s="54" t="s">
        <v>34</v>
      </c>
      <c r="C43" s="55">
        <v>9</v>
      </c>
      <c r="D43" s="49">
        <v>1</v>
      </c>
      <c r="I43" s="49"/>
      <c r="J43" s="56"/>
    </row>
    <row r="44" spans="1:10" ht="36.75" customHeight="1">
      <c r="A44" s="49" t="s">
        <v>7</v>
      </c>
      <c r="B44" s="54" t="s">
        <v>31</v>
      </c>
      <c r="C44" s="55">
        <v>15</v>
      </c>
      <c r="D44" s="49">
        <v>1</v>
      </c>
      <c r="I44" s="49"/>
      <c r="J44" s="57"/>
    </row>
    <row r="45" spans="1:10" ht="36.75" customHeight="1">
      <c r="A45" s="49" t="s">
        <v>8</v>
      </c>
      <c r="B45" s="54" t="s">
        <v>35</v>
      </c>
      <c r="C45" s="55">
        <v>15</v>
      </c>
      <c r="D45" s="49">
        <v>1</v>
      </c>
      <c r="I45" s="49"/>
      <c r="J45" s="56"/>
    </row>
    <row r="46" spans="1:10" ht="36.75" customHeight="1">
      <c r="A46" s="49" t="s">
        <v>9</v>
      </c>
      <c r="B46" s="54" t="s">
        <v>29</v>
      </c>
      <c r="C46" s="55">
        <v>6</v>
      </c>
      <c r="D46" s="49">
        <v>1</v>
      </c>
      <c r="I46" s="49"/>
      <c r="J46" s="56"/>
    </row>
    <row r="47" spans="1:10" ht="36.75" customHeight="1">
      <c r="A47" s="49" t="s">
        <v>10</v>
      </c>
      <c r="B47" s="54" t="s">
        <v>36</v>
      </c>
      <c r="C47" s="55">
        <v>55</v>
      </c>
      <c r="D47" s="49">
        <v>1</v>
      </c>
      <c r="I47" s="49"/>
      <c r="J47" s="57"/>
    </row>
    <row r="48" spans="1:10" ht="36.75" customHeight="1">
      <c r="A48" s="49" t="s">
        <v>11</v>
      </c>
      <c r="B48" s="54" t="s">
        <v>30</v>
      </c>
      <c r="C48" s="55">
        <v>120</v>
      </c>
      <c r="D48" s="49">
        <v>1</v>
      </c>
      <c r="I48" s="49"/>
      <c r="J48" s="56"/>
    </row>
    <row r="49" spans="1:10" ht="36.75" customHeight="1">
      <c r="A49" s="49" t="s">
        <v>12</v>
      </c>
      <c r="B49" s="54" t="s">
        <v>37</v>
      </c>
      <c r="C49" s="55">
        <v>6</v>
      </c>
      <c r="D49" s="49">
        <v>1</v>
      </c>
      <c r="I49" s="49"/>
      <c r="J49" s="56"/>
    </row>
    <row r="50" spans="1:10" ht="36.75" customHeight="1">
      <c r="A50" s="49" t="s">
        <v>13</v>
      </c>
      <c r="B50" s="54" t="s">
        <v>38</v>
      </c>
      <c r="C50" s="55">
        <v>12</v>
      </c>
      <c r="D50" s="49">
        <v>1</v>
      </c>
      <c r="I50" s="49"/>
      <c r="J50" s="57"/>
    </row>
    <row r="51" spans="1:10" ht="36.75" customHeight="1">
      <c r="A51" s="49" t="s">
        <v>14</v>
      </c>
      <c r="B51" s="54" t="s">
        <v>39</v>
      </c>
      <c r="C51" s="55">
        <v>41</v>
      </c>
      <c r="D51" s="49">
        <v>1</v>
      </c>
      <c r="I51" s="49"/>
      <c r="J51" s="56"/>
    </row>
    <row r="52" spans="1:10" ht="36.75" customHeight="1">
      <c r="A52" s="49" t="s">
        <v>15</v>
      </c>
      <c r="B52" s="54" t="s">
        <v>40</v>
      </c>
      <c r="C52" s="55">
        <v>3</v>
      </c>
      <c r="D52" s="49">
        <v>1</v>
      </c>
      <c r="I52" s="49"/>
      <c r="J52" s="56"/>
    </row>
    <row r="53" spans="1:10" ht="36.75" customHeight="1">
      <c r="A53" s="49" t="s">
        <v>16</v>
      </c>
      <c r="B53" s="58" t="s">
        <v>41</v>
      </c>
      <c r="C53" s="55">
        <v>35</v>
      </c>
      <c r="D53" s="49">
        <v>1</v>
      </c>
      <c r="I53" s="49"/>
      <c r="J53" s="56"/>
    </row>
    <row r="54" spans="1:10" ht="36.75" customHeight="1">
      <c r="A54" s="49" t="s">
        <v>17</v>
      </c>
      <c r="B54" s="58" t="s">
        <v>42</v>
      </c>
      <c r="C54" s="55">
        <v>10</v>
      </c>
      <c r="D54" s="49">
        <v>1</v>
      </c>
      <c r="I54" s="49"/>
      <c r="J54" s="56"/>
    </row>
    <row r="55" spans="1:10" ht="36.75" customHeight="1">
      <c r="A55" s="49" t="s">
        <v>18</v>
      </c>
      <c r="B55" s="58" t="s">
        <v>43</v>
      </c>
      <c r="C55" s="55">
        <v>5</v>
      </c>
      <c r="D55" s="49">
        <v>1</v>
      </c>
      <c r="I55" s="49"/>
      <c r="J55" s="59"/>
    </row>
    <row r="56" spans="1:4" ht="36.75" customHeight="1">
      <c r="A56" s="49" t="s">
        <v>19</v>
      </c>
      <c r="B56" s="58" t="s">
        <v>44</v>
      </c>
      <c r="C56" s="55">
        <v>2</v>
      </c>
      <c r="D56" s="49">
        <v>1</v>
      </c>
    </row>
    <row r="57" spans="1:4" ht="36.75" customHeight="1">
      <c r="A57" s="49" t="s">
        <v>20</v>
      </c>
      <c r="B57" s="58" t="s">
        <v>45</v>
      </c>
      <c r="C57" s="55">
        <v>44</v>
      </c>
      <c r="D57" s="49">
        <v>1</v>
      </c>
    </row>
    <row r="58" spans="3:4" ht="27.75" customHeight="1">
      <c r="C58" s="51" t="s">
        <v>26</v>
      </c>
      <c r="D58" s="52">
        <f>SUM(D40:D57)</f>
        <v>18</v>
      </c>
    </row>
  </sheetData>
  <sheetProtection password="EA72"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Norbert Übelacker</dc:creator>
  <cp:keywords/>
  <dc:description/>
  <cp:lastModifiedBy>mercedes</cp:lastModifiedBy>
  <cp:lastPrinted>2013-10-15T09:12:57Z</cp:lastPrinted>
  <dcterms:created xsi:type="dcterms:W3CDTF">2000-03-01T20:41:15Z</dcterms:created>
  <dcterms:modified xsi:type="dcterms:W3CDTF">2013-10-15T09:13:18Z</dcterms:modified>
  <cp:category/>
  <cp:version/>
  <cp:contentType/>
  <cp:contentStatus/>
</cp:coreProperties>
</file>